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2.31\transparencia\TRANSPARENCIA 2025\TRANSPARENCIA PASIVA 2025\MU030T0002372_DOM_DAEM\"/>
    </mc:Choice>
  </mc:AlternateContent>
  <bookViews>
    <workbookView xWindow="0" yWindow="0" windowWidth="28800" windowHeight="11730" activeTab="3"/>
  </bookViews>
  <sheets>
    <sheet name="2021" sheetId="1" r:id="rId1"/>
    <sheet name="2022" sheetId="2" r:id="rId2"/>
    <sheet name="2023" sheetId="3" r:id="rId3"/>
    <sheet name="2024" sheetId="4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9" i="2" l="1"/>
  <c r="F63" i="2"/>
  <c r="G63" i="2" s="1"/>
  <c r="F60" i="2"/>
  <c r="F68" i="2" s="1"/>
  <c r="G68" i="2" s="1"/>
  <c r="G54" i="2"/>
  <c r="G55" i="2" s="1"/>
  <c r="G56" i="2" s="1"/>
  <c r="G57" i="2" s="1"/>
  <c r="G58" i="2" s="1"/>
  <c r="G59" i="2" s="1"/>
  <c r="F52" i="2"/>
  <c r="F67" i="2" s="1"/>
  <c r="G67" i="2" s="1"/>
  <c r="G47" i="2"/>
  <c r="G48" i="2" s="1"/>
  <c r="G49" i="2" s="1"/>
  <c r="G50" i="2" s="1"/>
  <c r="G51" i="2" s="1"/>
  <c r="G46" i="2"/>
  <c r="G39" i="2"/>
  <c r="G40" i="2" s="1"/>
  <c r="G41" i="2" s="1"/>
  <c r="G42" i="2" s="1"/>
  <c r="F37" i="2"/>
  <c r="F65" i="2" s="1"/>
  <c r="G65" i="2" s="1"/>
  <c r="G33" i="2"/>
  <c r="G34" i="2" s="1"/>
  <c r="G35" i="2" s="1"/>
  <c r="G36" i="2" s="1"/>
  <c r="F31" i="2"/>
  <c r="F64" i="2" s="1"/>
  <c r="G64" i="2" s="1"/>
  <c r="G26" i="2"/>
  <c r="G27" i="2" s="1"/>
  <c r="G28" i="2" s="1"/>
  <c r="G29" i="2" s="1"/>
  <c r="G30" i="2" s="1"/>
  <c r="F24" i="2"/>
  <c r="G14" i="2"/>
  <c r="G15" i="2" s="1"/>
  <c r="G16" i="2" s="1"/>
  <c r="G17" i="2" s="1"/>
  <c r="G18" i="2" s="1"/>
  <c r="G19" i="2" s="1"/>
  <c r="G20" i="2" s="1"/>
  <c r="F12" i="2"/>
  <c r="F62" i="2" s="1"/>
  <c r="G8" i="2"/>
  <c r="G9" i="2" s="1"/>
  <c r="G10" i="2" s="1"/>
  <c r="G11" i="2" s="1"/>
  <c r="G7" i="2"/>
  <c r="M30" i="3" l="1"/>
  <c r="G62" i="2"/>
  <c r="G21" i="2"/>
  <c r="G23" i="2" s="1"/>
  <c r="G22" i="2"/>
  <c r="G66" i="2"/>
  <c r="F69" i="2"/>
  <c r="F44" i="2"/>
  <c r="F66" i="2"/>
</calcChain>
</file>

<file path=xl/comments1.xml><?xml version="1.0" encoding="utf-8"?>
<comments xmlns="http://schemas.openxmlformats.org/spreadsheetml/2006/main">
  <authors>
    <author>Usuario</author>
  </authors>
  <commentList>
    <comment ref="B22" authorId="0" shapeId="0">
      <text>
        <r>
          <rPr>
            <b/>
            <sz val="9"/>
            <color indexed="81"/>
            <rFont val="Tahoma"/>
            <family val="2"/>
          </rPr>
          <t xml:space="preserve">Usuario:
SE INSTALARON EN LAS SIGUIENTES ESCUELAS:
1.- LICEO
2.- H. MOATH
3.- ECHAZARRETA
4.- LAGUNILLAS (MODIFICACION VENTANA ENTREGA ALIMENTOS, COCINA
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B23" authorId="0" shapeId="0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MANTENCION DE CANALETAS EN LOS SIGUIENTES ESTABLECIMIENTOS:
1.- LICEO
2.- H. MOATH
3.- MANUEL BRAVO
4.- DOMINGO ORTIZ
5.- LAGUNILLAS
6.- SAN PEDRO DE QUINTAY</t>
        </r>
      </text>
    </comment>
    <comment ref="B25" authorId="0" shapeId="0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CONSIDERA LAS MANTENCION Y REPARACIONES, REPOSICION DE BAÑOS ECOLOGICOS DE LOS SIGUIENTES ESTABLECIMIENTOS:
1.- DOR
2.- H-MPATH
3.- LAGUNILLAS
4.- SAN PEDRO DE QUINTAY</t>
        </r>
      </text>
    </comment>
    <comment ref="E26" authorId="0" shapeId="0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Pintar todo el pabellon B, muros y pilares de pasillos patio principal.</t>
        </r>
      </text>
    </comment>
  </commentList>
</comments>
</file>

<file path=xl/sharedStrings.xml><?xml version="1.0" encoding="utf-8"?>
<sst xmlns="http://schemas.openxmlformats.org/spreadsheetml/2006/main" count="697" uniqueCount="287">
  <si>
    <r>
      <t xml:space="preserve"> REPARACIONES MENORES AÑO 2021 </t>
    </r>
    <r>
      <rPr>
        <b/>
        <sz val="12"/>
        <color rgb="FFFF0000"/>
        <rFont val="Calibri"/>
        <family val="2"/>
        <scheme val="minor"/>
      </rPr>
      <t>(EN PANDEMIA)</t>
    </r>
  </si>
  <si>
    <t xml:space="preserve">                  </t>
  </si>
  <si>
    <t>ESTABLECIMIENTOS</t>
  </si>
  <si>
    <t xml:space="preserve">MANENCIONES Y REPARACIONES </t>
  </si>
  <si>
    <t>CONTRATISTA</t>
  </si>
  <si>
    <t>FECHA</t>
  </si>
  <si>
    <t>VALOR</t>
  </si>
  <si>
    <t xml:space="preserve">OBSERVACIONES </t>
  </si>
  <si>
    <t>DEMARCACION AFOROS</t>
  </si>
  <si>
    <t>006/2021  DOM</t>
  </si>
  <si>
    <t>EJECUTADO</t>
  </si>
  <si>
    <t>PINTADO PASILLO INTERIOR Y OTROS</t>
  </si>
  <si>
    <t>010/2021  DOM</t>
  </si>
  <si>
    <t xml:space="preserve"> </t>
  </si>
  <si>
    <t>ERRADICAR PALOMAS Y CANALES</t>
  </si>
  <si>
    <t>018/2021  DOM</t>
  </si>
  <si>
    <t>013/2021  DOM</t>
  </si>
  <si>
    <t xml:space="preserve">JUEGOS LUDICO DE PATIO </t>
  </si>
  <si>
    <t>019/2021  DOM</t>
  </si>
  <si>
    <t>11-FEB.2021</t>
  </si>
  <si>
    <t>CONTR.  DIRECTO</t>
  </si>
  <si>
    <t>INSTALAR MALLA PATIO  TECHADO</t>
  </si>
  <si>
    <t xml:space="preserve">NOV. 2021 </t>
  </si>
  <si>
    <t>029/2021</t>
  </si>
  <si>
    <t>CCA,CONSNT SPA</t>
  </si>
  <si>
    <t>12-ABR.2021</t>
  </si>
  <si>
    <t>011/2021   DOM</t>
  </si>
  <si>
    <t>MANTENCION PLANTA TRATAMIENTO</t>
  </si>
  <si>
    <t xml:space="preserve">020/2021   DOM </t>
  </si>
  <si>
    <t>011/2021  DOM</t>
  </si>
  <si>
    <t xml:space="preserve">EJECUTADO </t>
  </si>
  <si>
    <t>REPARACION PLANTA TRATAMIENTO</t>
  </si>
  <si>
    <t>12-JUL.2021</t>
  </si>
  <si>
    <t>020/2021</t>
  </si>
  <si>
    <t>21-DIC.2021</t>
  </si>
  <si>
    <t xml:space="preserve">MAY. 2021 </t>
  </si>
  <si>
    <t>012/2021</t>
  </si>
  <si>
    <t xml:space="preserve">  </t>
  </si>
  <si>
    <t xml:space="preserve"> MANTENIMIENTO AÑO 2022</t>
  </si>
  <si>
    <t>ESCUELAS</t>
  </si>
  <si>
    <t>PRESUPUESTO</t>
  </si>
  <si>
    <t>SALDO</t>
  </si>
  <si>
    <t>LICEO MANUEL DE SALAS (LMS)</t>
  </si>
  <si>
    <t>AB. INGENIERIA</t>
  </si>
  <si>
    <t>ENE.22</t>
  </si>
  <si>
    <t>001/2022</t>
  </si>
  <si>
    <t xml:space="preserve">MANTENCION   RED SANITARIA </t>
  </si>
  <si>
    <t xml:space="preserve">TRAIGO </t>
  </si>
  <si>
    <t>008/2022</t>
  </si>
  <si>
    <t xml:space="preserve">MANTENCION CANALETAS </t>
  </si>
  <si>
    <t>JUL.22</t>
  </si>
  <si>
    <t>016/2022</t>
  </si>
  <si>
    <t xml:space="preserve">REPARCION  TECHUMBRE PABELLOES </t>
  </si>
  <si>
    <t>026/2022</t>
  </si>
  <si>
    <t>SALA PIE</t>
  </si>
  <si>
    <t>DSC SPA</t>
  </si>
  <si>
    <t>NOV.22</t>
  </si>
  <si>
    <t>46/2022</t>
  </si>
  <si>
    <t>ESCUELA MANUEL BRAVO REYES (MBR)</t>
  </si>
  <si>
    <t xml:space="preserve">INPECION PERIODICA RED DE GAS </t>
  </si>
  <si>
    <t xml:space="preserve">REPARACIONES ELECTRICAS </t>
  </si>
  <si>
    <t>003/2022</t>
  </si>
  <si>
    <t>FONO AUDIOL. S. DANZA MISEO HIST</t>
  </si>
  <si>
    <t>CCA. CONSTRUCC</t>
  </si>
  <si>
    <t>ENR-22</t>
  </si>
  <si>
    <t>005/2022</t>
  </si>
  <si>
    <t xml:space="preserve">MANTENCION  RED SANITARIA </t>
  </si>
  <si>
    <t>CAMBIO PISO PASILLO CENTRAL</t>
  </si>
  <si>
    <t>CJL  SPA</t>
  </si>
  <si>
    <t>002/2022</t>
  </si>
  <si>
    <t>REPARACION ELECTRICA PB. NUEVO</t>
  </si>
  <si>
    <t>018/2022</t>
  </si>
  <si>
    <t xml:space="preserve">REPARACION TECHUMBRE </t>
  </si>
  <si>
    <t>TRAIGO</t>
  </si>
  <si>
    <t>AGO.22</t>
  </si>
  <si>
    <t>025/2022</t>
  </si>
  <si>
    <t>SOMBREADERO</t>
  </si>
  <si>
    <t>OCT.22</t>
  </si>
  <si>
    <t>043/2022</t>
  </si>
  <si>
    <t xml:space="preserve">SERVICIO LIMPIEZA DE PALOMAS </t>
  </si>
  <si>
    <t>FUERA PLAGAS</t>
  </si>
  <si>
    <t>O/C</t>
  </si>
  <si>
    <t>DESMONTAJE AISLACION DE PALOMAS</t>
  </si>
  <si>
    <t>ESCUELA DOMINGO ORTIZ DE ROSAS (DOR)</t>
  </si>
  <si>
    <t xml:space="preserve">INPECION PERIODICA RED SANITARIA </t>
  </si>
  <si>
    <t xml:space="preserve">PINTADO FACHADA </t>
  </si>
  <si>
    <t>MAY.22</t>
  </si>
  <si>
    <t>012/2022</t>
  </si>
  <si>
    <t>ESCUELA LAGUNILLAS (LAG)</t>
  </si>
  <si>
    <t xml:space="preserve">MANTENCION RED SANITARIA </t>
  </si>
  <si>
    <t>FEB.22</t>
  </si>
  <si>
    <t>MANTENCION PLANTA  TRATAMIENTO</t>
  </si>
  <si>
    <t>046/2022</t>
  </si>
  <si>
    <t>ESCUELA SAN PEDRO DE QUINTAY (SPQ)</t>
  </si>
  <si>
    <t>REPARACION TECHO Y CIELO SALA</t>
  </si>
  <si>
    <t>019/2022</t>
  </si>
  <si>
    <t>ESCUELA ARTURO ECHAZARRETA (AEL)</t>
  </si>
  <si>
    <t>MEJORAS INFRAESTRUCTURA</t>
  </si>
  <si>
    <t>024/2022</t>
  </si>
  <si>
    <t xml:space="preserve">SOMBREADERO </t>
  </si>
  <si>
    <t>PISO BODEGA HORMIGON</t>
  </si>
  <si>
    <t>HUMBERTO MOATH (HM)</t>
  </si>
  <si>
    <t>MANTENCION   RED SANITARIA</t>
  </si>
  <si>
    <t>TABLERO BOMBA ELEVADORA</t>
  </si>
  <si>
    <t>PALOME</t>
  </si>
  <si>
    <t>MAR.22</t>
  </si>
  <si>
    <t>009/2022</t>
  </si>
  <si>
    <t>REPARACION EMERGENCIA TECHO</t>
  </si>
  <si>
    <t>023/2022</t>
  </si>
  <si>
    <t>TOTAL</t>
  </si>
  <si>
    <t xml:space="preserve">MANTENCION CON CAJA CHICA  DE $ 500.000 PARA 7 ESCUELAS </t>
  </si>
  <si>
    <t>REPOSICION DE VIDRIO</t>
  </si>
  <si>
    <t>CAMBIO DE LLAVES LAVAMANOS</t>
  </si>
  <si>
    <t xml:space="preserve">CAMBIO DE SELLOS ANTIFIGAS </t>
  </si>
  <si>
    <t>REPOSICION ASIENTOS DE WC.</t>
  </si>
  <si>
    <t xml:space="preserve">REPACIONES DE FILTRACIONES </t>
  </si>
  <si>
    <t>MEJORAS PROTECCIONES METAL</t>
  </si>
  <si>
    <t>CAMBIO DE PUERTAS</t>
  </si>
  <si>
    <t>CAMBIO CHAPAS DE PUERTAS</t>
  </si>
  <si>
    <t>CAMBIO ENCHUFES ELECTRICOS</t>
  </si>
  <si>
    <t>REPOSICION DE TUBOS FLUORESC.</t>
  </si>
  <si>
    <t>REPARACIONES MENORES</t>
  </si>
  <si>
    <t>Item</t>
  </si>
  <si>
    <t>Establecimiento</t>
  </si>
  <si>
    <t>Memo a DOM</t>
  </si>
  <si>
    <t>Fecha Solicitud</t>
  </si>
  <si>
    <t>Detalle Servicio</t>
  </si>
  <si>
    <t>Aprob o Rechazo</t>
  </si>
  <si>
    <t>Nº PP.TTO.</t>
  </si>
  <si>
    <t>Contratista</t>
  </si>
  <si>
    <t>Estado de Proyecto</t>
  </si>
  <si>
    <t>Fecha Inicio Obra</t>
  </si>
  <si>
    <t>Mes Ejecucion</t>
  </si>
  <si>
    <t>Estado Ppto.</t>
  </si>
  <si>
    <t>Tipo de Compra</t>
  </si>
  <si>
    <t>Ppto. Ejecutado</t>
  </si>
  <si>
    <t>% Ejecucion</t>
  </si>
  <si>
    <t>Pintura Salas</t>
  </si>
  <si>
    <t xml:space="preserve">Aprobado </t>
  </si>
  <si>
    <t>Ejecutado</t>
  </si>
  <si>
    <t>Enero</t>
  </si>
  <si>
    <t>Pagado</t>
  </si>
  <si>
    <t>Directo</t>
  </si>
  <si>
    <t>Sala Pre kinder</t>
  </si>
  <si>
    <t>Febrero</t>
  </si>
  <si>
    <t xml:space="preserve">Pintura Fachada </t>
  </si>
  <si>
    <t xml:space="preserve">Amplia Cocina </t>
  </si>
  <si>
    <t>Mayo</t>
  </si>
  <si>
    <t>Ingetyc            1</t>
  </si>
  <si>
    <t>Abril</t>
  </si>
  <si>
    <t>Pintado Reja Fachada</t>
  </si>
  <si>
    <t>Marzo</t>
  </si>
  <si>
    <t xml:space="preserve">Pintura Patio </t>
  </si>
  <si>
    <t xml:space="preserve">Mejoras Techo </t>
  </si>
  <si>
    <t>Junio</t>
  </si>
  <si>
    <t xml:space="preserve">ESCUELAS </t>
  </si>
  <si>
    <t>Cas Cis</t>
  </si>
  <si>
    <t xml:space="preserve">Julio </t>
  </si>
  <si>
    <t>Aqua Neat</t>
  </si>
  <si>
    <t>Octubre</t>
  </si>
  <si>
    <t>Proteccion ventanas</t>
  </si>
  <si>
    <t>Jose Valladares</t>
  </si>
  <si>
    <t>Noviembre</t>
  </si>
  <si>
    <t>Mejoras Electricas</t>
  </si>
  <si>
    <t>Fachadas Pintado</t>
  </si>
  <si>
    <t>Aprobado</t>
  </si>
  <si>
    <t xml:space="preserve">Ejecutado </t>
  </si>
  <si>
    <t xml:space="preserve">Piso Comedor </t>
  </si>
  <si>
    <t>Multicancha</t>
  </si>
  <si>
    <t>GLM</t>
  </si>
  <si>
    <t>Red Sanitaria</t>
  </si>
  <si>
    <t>Muros Comedor</t>
  </si>
  <si>
    <t>Pintado Fachadas</t>
  </si>
  <si>
    <t>Cocina</t>
  </si>
  <si>
    <t>TORCO</t>
  </si>
  <si>
    <t xml:space="preserve">Multicancha </t>
  </si>
  <si>
    <t>3091-168SE24</t>
  </si>
  <si>
    <t>Gasvalpo</t>
  </si>
  <si>
    <t>Agosto</t>
  </si>
  <si>
    <t>DAEM</t>
  </si>
  <si>
    <t>Espera TE1</t>
  </si>
  <si>
    <t>Baño Profesores</t>
  </si>
  <si>
    <t>Torco</t>
  </si>
  <si>
    <t>Paricio Arevalo</t>
  </si>
  <si>
    <t>Julio</t>
  </si>
  <si>
    <t>ESCUELAS y JARD</t>
  </si>
  <si>
    <t>Patricio Martinez</t>
  </si>
  <si>
    <t>Sala Taller Electrico</t>
  </si>
  <si>
    <t>Sala Enlace</t>
  </si>
  <si>
    <t>Techos LMS,AEL Y MBR</t>
  </si>
  <si>
    <t xml:space="preserve">Porton </t>
  </si>
  <si>
    <t>Creativa Construcciones</t>
  </si>
  <si>
    <t>Sala PIE</t>
  </si>
  <si>
    <t xml:space="preserve">CCA. Construcciones </t>
  </si>
  <si>
    <t>En Ejecucion</t>
  </si>
  <si>
    <t>Diciembre</t>
  </si>
  <si>
    <t>Worksgas</t>
  </si>
  <si>
    <t xml:space="preserve">En Ejecucion </t>
  </si>
  <si>
    <t xml:space="preserve">TRASPASO PROYECTO BICENTENARIO LICEO </t>
  </si>
  <si>
    <t xml:space="preserve">MANTENCIONES Y REPARACIONES </t>
  </si>
  <si>
    <t>Nº PRESUPUESTO DOM</t>
  </si>
  <si>
    <t>LICEO MANUEL DE SALAS</t>
  </si>
  <si>
    <t>ESCUELA MANUEL BRAVO REYES</t>
  </si>
  <si>
    <t>MEJORAS PINTURA PREBASICA Y CANAL</t>
  </si>
  <si>
    <t>CRISTIAN CATALAN</t>
  </si>
  <si>
    <t>JORGE CISTERNAS</t>
  </si>
  <si>
    <t>MIGUEL GALLEGUILLOS</t>
  </si>
  <si>
    <t xml:space="preserve">JUAN CARLOS RETAMALES </t>
  </si>
  <si>
    <t>CONSTRUCCION Y OBRAS MENORES</t>
  </si>
  <si>
    <t xml:space="preserve">CRISTIAN CATALAN </t>
  </si>
  <si>
    <t>ACCESIBILIDAD MODULO DENTAL</t>
  </si>
  <si>
    <t>TORCO INGENIERIA</t>
  </si>
  <si>
    <t>JUAN CARLOS RETAMALES</t>
  </si>
  <si>
    <t>MIGUEL  GALLEGUILLOS</t>
  </si>
  <si>
    <t>ROGER YEPSEN</t>
  </si>
  <si>
    <t>MANUEL BRAVO REYES</t>
  </si>
  <si>
    <t>DOMINGO ORTIZ DE ROSAS</t>
  </si>
  <si>
    <t>ESCUELA LAGUNILLAS</t>
  </si>
  <si>
    <t>ARTURO ECHAZARRETA LARRAIN</t>
  </si>
  <si>
    <t xml:space="preserve">HUMBERTO MOATH </t>
  </si>
  <si>
    <t>SAN PEDRO DE QUINTAY</t>
  </si>
  <si>
    <t>HUMBERTO MOATH</t>
  </si>
  <si>
    <t xml:space="preserve">SAN PEDRO DE QUINTAY </t>
  </si>
  <si>
    <t>ESCUELA LAGUNILLAS, HUMBERTO MOATH, ARTURO ECHAZARRETA Y LICEO</t>
  </si>
  <si>
    <t>CRISTIAN LEIVA</t>
  </si>
  <si>
    <t>DOMINGO ORTIZ, HUMBERTO MOATH, LAGUNILLAS Y SAN PEDRO DE QUINTAY</t>
  </si>
  <si>
    <t>LICEO, HUMBERTO MOATH, MANUEL BRAVO, DOMINGO ORTIZ, LAGUNILLAS Y SAN PEDRO DE QUINTAY</t>
  </si>
  <si>
    <t>Mantencion de red Sanitaria</t>
  </si>
  <si>
    <t>Amplia Cocina y Pintura</t>
  </si>
  <si>
    <t>Pintura Pasillo Interior</t>
  </si>
  <si>
    <t xml:space="preserve">Cambio techo Modulo </t>
  </si>
  <si>
    <t>Cambio copa agua Potable</t>
  </si>
  <si>
    <t xml:space="preserve">Pintura pabellon y reja </t>
  </si>
  <si>
    <t>Instalacion de malla mosquitera</t>
  </si>
  <si>
    <t>Mantencion de Canaletas</t>
  </si>
  <si>
    <t>Instalacion de Red Data</t>
  </si>
  <si>
    <t>Mantencion de baño ecologico</t>
  </si>
  <si>
    <t>Pintado pabellon b</t>
  </si>
  <si>
    <t>Mejoras  biblioteca</t>
  </si>
  <si>
    <t>Cristian Catalan</t>
  </si>
  <si>
    <t>Miguel Galleguillos</t>
  </si>
  <si>
    <t>Traigo</t>
  </si>
  <si>
    <t xml:space="preserve">Jorge Cisternas        </t>
  </si>
  <si>
    <t>Roger  Yepsen</t>
  </si>
  <si>
    <t xml:space="preserve">Miguel Galleguillos  </t>
  </si>
  <si>
    <t xml:space="preserve">Oscar Salazar      </t>
  </si>
  <si>
    <t xml:space="preserve">Miguel Galleguillos </t>
  </si>
  <si>
    <t xml:space="preserve">VICTOR PALOME </t>
  </si>
  <si>
    <t>JUAN BARRERA</t>
  </si>
  <si>
    <t xml:space="preserve">REPARACION CALEFON Y RED DE GAS </t>
  </si>
  <si>
    <t>VICTOR PALOME</t>
  </si>
  <si>
    <t xml:space="preserve">ESCUELA DOMINGO ORTIZ </t>
  </si>
  <si>
    <t>ESCUELA ARTURO ECHAZARRETA</t>
  </si>
  <si>
    <t>ESCCUELA SAN PEDRO DE QUINTAY</t>
  </si>
  <si>
    <t>REPARACION BOMBA AGUA POTABLE</t>
  </si>
  <si>
    <t>REPARACION PLANTA ELEVADORA</t>
  </si>
  <si>
    <t>INSPECION PERIODICA RED DE GAS</t>
  </si>
  <si>
    <t>Roger Yepsen</t>
  </si>
  <si>
    <t xml:space="preserve">Miguel Galleguillos   </t>
  </si>
  <si>
    <t xml:space="preserve">Jorge Cisternas       </t>
  </si>
  <si>
    <t xml:space="preserve">Ingetyc            </t>
  </si>
  <si>
    <t xml:space="preserve">Torco         </t>
  </si>
  <si>
    <t>Juan Carlos Retamales</t>
  </si>
  <si>
    <t>Jorge Cisternas</t>
  </si>
  <si>
    <t>Oscar Salazar</t>
  </si>
  <si>
    <t>Pedro Diaz</t>
  </si>
  <si>
    <t>Aprobado o Rechazo</t>
  </si>
  <si>
    <t>Nº Presupuesto</t>
  </si>
  <si>
    <t xml:space="preserve">Estructura metalica Cancha </t>
  </si>
  <si>
    <t>Reposicion Red Gas Cocina</t>
  </si>
  <si>
    <t>Mantencion Canaletas</t>
  </si>
  <si>
    <t>Reparacion Electrica UTP</t>
  </si>
  <si>
    <t>Techo sala Actividad Fisica</t>
  </si>
  <si>
    <t>Inspeccion Periodica Gas</t>
  </si>
  <si>
    <t xml:space="preserve">Reparacion de observaciones Red gas </t>
  </si>
  <si>
    <t xml:space="preserve">MANUEL BRAVO REYES </t>
  </si>
  <si>
    <t>ESCUELA DE LAGUNILLAS Y SAN PEDRO DE QUINTAY</t>
  </si>
  <si>
    <t>TRANSPORTES FLORES</t>
  </si>
  <si>
    <t>OSCAR SALAZAR</t>
  </si>
  <si>
    <t xml:space="preserve">RAFAEL SANTIS </t>
  </si>
  <si>
    <t xml:space="preserve">Reposicion Ventanas termopanel </t>
  </si>
  <si>
    <t>Jose Miguel Parraguez</t>
  </si>
  <si>
    <t xml:space="preserve">MSE Simon Muñoz </t>
  </si>
  <si>
    <t>Creativas Construcciones</t>
  </si>
  <si>
    <t>Presupuesto Asignado</t>
  </si>
  <si>
    <t>Patricio Arevalo</t>
  </si>
  <si>
    <t>Mantencion de Plantas Tratamientos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</si>
</sst>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2" formatCode="_ &quot;$&quot;* #,##0_ ;_ &quot;$&quot;* \-#,##0_ ;_ &quot;$&quot;* &quot;-&quot;_ ;_ @_ "/>
    <numFmt numFmtId="44" formatCode="_ &quot;$&quot;* #,##0.00_ ;_ &quot;$&quot;* \-#,##0.00_ ;_ &quot;$&quot;* &quot;-&quot;??_ ;_ @_ "/>
    <numFmt numFmtId="164" formatCode="_-&quot;$&quot;\ * #,##0.00_-;\-&quot;$&quot;\ * #,##0.00_-;_-&quot;$&quot;\ * &quot;-&quot;??_-;_-@_-"/>
    <numFmt numFmtId="165" formatCode="_-&quot;$&quot;\ * #,##0_-;\-&quot;$&quot;\ * #,##0_-;_-&quot;$&quot;\ * &quot;-&quot;??_-;_-@_-"/>
    <numFmt numFmtId="166" formatCode="_ [$$-340A]* #,##0_ ;_ [$$-340A]* \-#,##0_ ;_ [$$-340A]* &quot;-&quot;??_ ;_ @_ 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8"/>
      <color rgb="FFFF000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8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8"/>
      <color rgb="FF0070C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theme="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6">
    <xf numFmtId="0" fontId="0" fillId="0" borderId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2" fontId="1" fillId="0" borderId="0" applyFont="0" applyFill="0" applyBorder="0" applyAlignment="0" applyProtection="0"/>
  </cellStyleXfs>
  <cellXfs count="377">
    <xf numFmtId="0" fontId="0" fillId="0" borderId="0" xfId="0"/>
    <xf numFmtId="0" fontId="0" fillId="0" borderId="0" xfId="0"/>
    <xf numFmtId="0" fontId="5" fillId="0" borderId="0" xfId="0" applyFont="1"/>
    <xf numFmtId="0" fontId="0" fillId="0" borderId="0" xfId="0" applyBorder="1"/>
    <xf numFmtId="0" fontId="4" fillId="0" borderId="0" xfId="0" applyFont="1" applyFill="1" applyBorder="1"/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vertical="center"/>
    </xf>
    <xf numFmtId="0" fontId="0" fillId="0" borderId="0" xfId="0" applyFill="1"/>
    <xf numFmtId="165" fontId="4" fillId="0" borderId="1" xfId="4" applyNumberFormat="1" applyFont="1" applyFill="1" applyBorder="1" applyAlignment="1">
      <alignment horizontal="left" vertical="center"/>
    </xf>
    <xf numFmtId="165" fontId="4" fillId="0" borderId="1" xfId="4" applyNumberFormat="1" applyFont="1" applyFill="1" applyBorder="1" applyAlignment="1">
      <alignment horizontal="left"/>
    </xf>
    <xf numFmtId="0" fontId="4" fillId="0" borderId="0" xfId="0" applyFont="1" applyFill="1" applyBorder="1" applyAlignment="1"/>
    <xf numFmtId="17" fontId="4" fillId="0" borderId="1" xfId="0" applyNumberFormat="1" applyFont="1" applyFill="1" applyBorder="1" applyAlignment="1">
      <alignment horizontal="left"/>
    </xf>
    <xf numFmtId="0" fontId="4" fillId="0" borderId="6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left"/>
    </xf>
    <xf numFmtId="0" fontId="4" fillId="0" borderId="8" xfId="0" applyFont="1" applyFill="1" applyBorder="1" applyAlignment="1">
      <alignment horizontal="left" vertical="center"/>
    </xf>
    <xf numFmtId="0" fontId="4" fillId="0" borderId="7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 vertical="center"/>
    </xf>
    <xf numFmtId="165" fontId="4" fillId="0" borderId="0" xfId="4" applyNumberFormat="1" applyFont="1" applyFill="1" applyBorder="1" applyAlignment="1">
      <alignment horizontal="left"/>
    </xf>
    <xf numFmtId="0" fontId="0" fillId="0" borderId="0" xfId="0" applyFill="1" applyBorder="1"/>
    <xf numFmtId="165" fontId="4" fillId="0" borderId="0" xfId="0" applyNumberFormat="1" applyFont="1" applyFill="1" applyBorder="1" applyAlignment="1"/>
    <xf numFmtId="165" fontId="6" fillId="0" borderId="0" xfId="4" applyNumberFormat="1" applyFont="1" applyFill="1" applyBorder="1" applyAlignment="1">
      <alignment horizontal="left" vertical="center"/>
    </xf>
    <xf numFmtId="165" fontId="6" fillId="0" borderId="0" xfId="4" applyNumberFormat="1" applyFont="1" applyFill="1" applyBorder="1" applyAlignment="1">
      <alignment horizontal="left"/>
    </xf>
    <xf numFmtId="165" fontId="6" fillId="0" borderId="0" xfId="4" applyNumberFormat="1" applyFont="1" applyFill="1" applyBorder="1"/>
    <xf numFmtId="165" fontId="6" fillId="0" borderId="0" xfId="0" applyNumberFormat="1" applyFont="1" applyFill="1" applyBorder="1"/>
    <xf numFmtId="165" fontId="3" fillId="0" borderId="0" xfId="0" applyNumberFormat="1" applyFont="1"/>
    <xf numFmtId="0" fontId="4" fillId="0" borderId="13" xfId="0" applyFont="1" applyFill="1" applyBorder="1" applyAlignment="1">
      <alignment horizontal="left"/>
    </xf>
    <xf numFmtId="17" fontId="4" fillId="0" borderId="0" xfId="0" applyNumberFormat="1" applyFont="1" applyFill="1" applyBorder="1" applyAlignment="1">
      <alignment horizontal="left"/>
    </xf>
    <xf numFmtId="15" fontId="4" fillId="0" borderId="0" xfId="0" applyNumberFormat="1" applyFont="1" applyFill="1" applyBorder="1" applyAlignment="1">
      <alignment horizontal="left"/>
    </xf>
    <xf numFmtId="165" fontId="4" fillId="0" borderId="0" xfId="4" applyNumberFormat="1" applyFont="1" applyFill="1" applyBorder="1" applyAlignment="1">
      <alignment horizontal="left" vertical="center"/>
    </xf>
    <xf numFmtId="0" fontId="9" fillId="0" borderId="0" xfId="0" applyFont="1" applyFill="1" applyBorder="1" applyAlignment="1">
      <alignment horizontal="left" vertical="center"/>
    </xf>
    <xf numFmtId="165" fontId="9" fillId="0" borderId="0" xfId="4" applyNumberFormat="1" applyFont="1" applyFill="1" applyBorder="1" applyAlignment="1">
      <alignment horizontal="left" vertical="center"/>
    </xf>
    <xf numFmtId="15" fontId="4" fillId="0" borderId="1" xfId="0" applyNumberFormat="1" applyFont="1" applyFill="1" applyBorder="1" applyAlignment="1">
      <alignment horizontal="left" vertical="center"/>
    </xf>
    <xf numFmtId="0" fontId="10" fillId="0" borderId="8" xfId="0" applyFont="1" applyFill="1" applyBorder="1" applyAlignment="1">
      <alignment horizontal="left" vertical="center"/>
    </xf>
    <xf numFmtId="15" fontId="10" fillId="0" borderId="8" xfId="0" applyNumberFormat="1" applyFont="1" applyFill="1" applyBorder="1" applyAlignment="1">
      <alignment horizontal="left" vertical="center"/>
    </xf>
    <xf numFmtId="0" fontId="10" fillId="0" borderId="9" xfId="0" applyFont="1" applyFill="1" applyBorder="1" applyAlignment="1">
      <alignment horizontal="left" vertical="center"/>
    </xf>
    <xf numFmtId="165" fontId="4" fillId="0" borderId="1" xfId="4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7" fillId="0" borderId="0" xfId="0" applyFont="1" applyBorder="1"/>
    <xf numFmtId="0" fontId="7" fillId="0" borderId="0" xfId="0" applyFont="1" applyBorder="1" applyAlignment="1"/>
    <xf numFmtId="0" fontId="4" fillId="0" borderId="0" xfId="0" applyFont="1"/>
    <xf numFmtId="0" fontId="4" fillId="0" borderId="0" xfId="0" applyFont="1" applyFill="1" applyBorder="1" applyAlignment="1">
      <alignment horizontal="left" vertical="center"/>
    </xf>
    <xf numFmtId="0" fontId="0" fillId="0" borderId="0" xfId="0" applyAlignment="1"/>
    <xf numFmtId="0" fontId="11" fillId="0" borderId="0" xfId="0" applyFont="1" applyFill="1" applyBorder="1" applyAlignment="1">
      <alignment vertical="center"/>
    </xf>
    <xf numFmtId="0" fontId="4" fillId="0" borderId="0" xfId="0" applyFont="1" applyAlignment="1"/>
    <xf numFmtId="0" fontId="10" fillId="0" borderId="1" xfId="0" applyFont="1" applyFill="1" applyBorder="1" applyAlignment="1">
      <alignment horizontal="left" vertical="center"/>
    </xf>
    <xf numFmtId="15" fontId="10" fillId="0" borderId="1" xfId="0" applyNumberFormat="1" applyFont="1" applyFill="1" applyBorder="1" applyAlignment="1">
      <alignment horizontal="left" vertical="center"/>
    </xf>
    <xf numFmtId="165" fontId="10" fillId="0" borderId="1" xfId="4" applyNumberFormat="1" applyFont="1" applyFill="1" applyBorder="1" applyAlignment="1">
      <alignment horizontal="left" vertical="center"/>
    </xf>
    <xf numFmtId="166" fontId="4" fillId="0" borderId="1" xfId="0" applyNumberFormat="1" applyFont="1" applyFill="1" applyBorder="1" applyAlignment="1">
      <alignment horizontal="left"/>
    </xf>
    <xf numFmtId="0" fontId="4" fillId="0" borderId="9" xfId="0" applyFont="1" applyFill="1" applyBorder="1" applyAlignment="1">
      <alignment horizontal="left" vertical="center"/>
    </xf>
    <xf numFmtId="165" fontId="4" fillId="0" borderId="8" xfId="4" applyNumberFormat="1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165" fontId="6" fillId="0" borderId="1" xfId="4" applyNumberFormat="1" applyFont="1" applyFill="1" applyBorder="1" applyAlignment="1">
      <alignment horizontal="left"/>
    </xf>
    <xf numFmtId="0" fontId="6" fillId="0" borderId="4" xfId="0" applyFont="1" applyBorder="1" applyAlignment="1">
      <alignment vertical="center"/>
    </xf>
    <xf numFmtId="0" fontId="6" fillId="0" borderId="14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left" vertical="center" indent="1"/>
    </xf>
    <xf numFmtId="0" fontId="6" fillId="0" borderId="15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15" fontId="6" fillId="0" borderId="1" xfId="0" applyNumberFormat="1" applyFont="1" applyFill="1" applyBorder="1" applyAlignment="1">
      <alignment horizontal="left" vertical="center"/>
    </xf>
    <xf numFmtId="165" fontId="6" fillId="0" borderId="1" xfId="4" applyNumberFormat="1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 vertical="center"/>
    </xf>
    <xf numFmtId="0" fontId="6" fillId="0" borderId="0" xfId="0" applyFont="1" applyFill="1" applyBorder="1"/>
    <xf numFmtId="0" fontId="6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 vertical="center"/>
    </xf>
    <xf numFmtId="0" fontId="6" fillId="0" borderId="1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/>
    </xf>
    <xf numFmtId="0" fontId="6" fillId="0" borderId="8" xfId="0" applyFont="1" applyFill="1" applyBorder="1" applyAlignment="1">
      <alignment horizontal="left" vertical="center"/>
    </xf>
    <xf numFmtId="165" fontId="6" fillId="0" borderId="8" xfId="4" applyNumberFormat="1" applyFont="1" applyFill="1" applyBorder="1" applyAlignment="1">
      <alignment horizontal="left" vertical="center"/>
    </xf>
    <xf numFmtId="0" fontId="6" fillId="0" borderId="9" xfId="0" applyFont="1" applyFill="1" applyBorder="1" applyAlignment="1">
      <alignment horizontal="left" vertical="center"/>
    </xf>
    <xf numFmtId="0" fontId="6" fillId="0" borderId="7" xfId="0" applyFont="1" applyFill="1" applyBorder="1" applyAlignment="1">
      <alignment horizontal="left"/>
    </xf>
    <xf numFmtId="0" fontId="6" fillId="0" borderId="12" xfId="0" applyFont="1" applyFill="1" applyBorder="1" applyAlignment="1">
      <alignment horizontal="left" vertical="center"/>
    </xf>
    <xf numFmtId="0" fontId="14" fillId="0" borderId="11" xfId="0" applyFont="1" applyFill="1" applyBorder="1" applyAlignment="1">
      <alignment horizontal="left" vertical="center"/>
    </xf>
    <xf numFmtId="0" fontId="10" fillId="0" borderId="10" xfId="0" applyFont="1" applyFill="1" applyBorder="1" applyAlignment="1">
      <alignment horizontal="left" vertical="center"/>
    </xf>
    <xf numFmtId="15" fontId="10" fillId="0" borderId="5" xfId="0" applyNumberFormat="1" applyFont="1" applyFill="1" applyBorder="1" applyAlignment="1">
      <alignment horizontal="left" vertical="center"/>
    </xf>
    <xf numFmtId="0" fontId="10" fillId="0" borderId="5" xfId="0" applyFont="1" applyFill="1" applyBorder="1" applyAlignment="1">
      <alignment horizontal="left" vertical="center"/>
    </xf>
    <xf numFmtId="165" fontId="10" fillId="0" borderId="5" xfId="4" applyNumberFormat="1" applyFont="1" applyFill="1" applyBorder="1" applyAlignment="1">
      <alignment horizontal="left" vertical="center"/>
    </xf>
    <xf numFmtId="165" fontId="8" fillId="0" borderId="0" xfId="4" applyNumberFormat="1" applyFont="1" applyBorder="1" applyAlignment="1"/>
    <xf numFmtId="0" fontId="4" fillId="0" borderId="25" xfId="0" applyFont="1" applyFill="1" applyBorder="1" applyAlignment="1">
      <alignment horizontal="left" vertical="center"/>
    </xf>
    <xf numFmtId="15" fontId="4" fillId="0" borderId="2" xfId="0" applyNumberFormat="1" applyFont="1" applyFill="1" applyBorder="1" applyAlignment="1">
      <alignment horizontal="left" vertical="center"/>
    </xf>
    <xf numFmtId="165" fontId="4" fillId="0" borderId="2" xfId="4" applyNumberFormat="1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16" fillId="0" borderId="1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left" vertical="center"/>
    </xf>
    <xf numFmtId="15" fontId="16" fillId="0" borderId="1" xfId="0" applyNumberFormat="1" applyFont="1" applyFill="1" applyBorder="1" applyAlignment="1">
      <alignment horizontal="left" vertical="center"/>
    </xf>
    <xf numFmtId="165" fontId="16" fillId="0" borderId="1" xfId="4" applyNumberFormat="1" applyFont="1" applyFill="1" applyBorder="1" applyAlignment="1">
      <alignment horizontal="left" vertical="center"/>
    </xf>
    <xf numFmtId="0" fontId="16" fillId="0" borderId="7" xfId="0" applyFont="1" applyFill="1" applyBorder="1" applyAlignment="1">
      <alignment horizontal="left" vertical="center"/>
    </xf>
    <xf numFmtId="0" fontId="10" fillId="0" borderId="7" xfId="0" applyFont="1" applyFill="1" applyBorder="1" applyAlignment="1">
      <alignment horizontal="left" vertical="center"/>
    </xf>
    <xf numFmtId="0" fontId="10" fillId="0" borderId="11" xfId="0" applyFont="1" applyFill="1" applyBorder="1" applyAlignment="1">
      <alignment horizontal="left" vertical="center"/>
    </xf>
    <xf numFmtId="0" fontId="7" fillId="0" borderId="8" xfId="0" applyFont="1" applyBorder="1" applyAlignment="1"/>
    <xf numFmtId="0" fontId="10" fillId="0" borderId="1" xfId="0" applyFont="1" applyFill="1" applyBorder="1" applyAlignment="1">
      <alignment horizontal="left"/>
    </xf>
    <xf numFmtId="15" fontId="10" fillId="0" borderId="1" xfId="0" applyNumberFormat="1" applyFont="1" applyFill="1" applyBorder="1" applyAlignment="1">
      <alignment horizontal="left"/>
    </xf>
    <xf numFmtId="165" fontId="10" fillId="0" borderId="1" xfId="4" applyNumberFormat="1" applyFont="1" applyFill="1" applyBorder="1" applyAlignment="1">
      <alignment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165" fontId="3" fillId="0" borderId="0" xfId="0" applyNumberFormat="1" applyFont="1" applyFill="1" applyBorder="1" applyAlignment="1">
      <alignment horizontal="left"/>
    </xf>
    <xf numFmtId="0" fontId="14" fillId="0" borderId="25" xfId="0" applyFont="1" applyFill="1" applyBorder="1" applyAlignment="1">
      <alignment horizontal="left" vertical="center"/>
    </xf>
    <xf numFmtId="0" fontId="14" fillId="0" borderId="2" xfId="0" applyFont="1" applyFill="1" applyBorder="1" applyAlignment="1">
      <alignment horizontal="left"/>
    </xf>
    <xf numFmtId="17" fontId="14" fillId="0" borderId="2" xfId="0" applyNumberFormat="1" applyFont="1" applyFill="1" applyBorder="1" applyAlignment="1">
      <alignment horizontal="left"/>
    </xf>
    <xf numFmtId="165" fontId="14" fillId="0" borderId="2" xfId="4" applyNumberFormat="1" applyFont="1" applyFill="1" applyBorder="1" applyAlignment="1">
      <alignment vertical="center"/>
    </xf>
    <xf numFmtId="0" fontId="14" fillId="0" borderId="27" xfId="0" applyFont="1" applyFill="1" applyBorder="1" applyAlignment="1">
      <alignment horizontal="left" vertical="center"/>
    </xf>
    <xf numFmtId="0" fontId="10" fillId="0" borderId="15" xfId="0" applyFont="1" applyFill="1" applyBorder="1" applyAlignment="1">
      <alignment horizontal="left" vertical="center"/>
    </xf>
    <xf numFmtId="0" fontId="10" fillId="0" borderId="6" xfId="0" applyFont="1" applyFill="1" applyBorder="1" applyAlignment="1">
      <alignment horizontal="left" vertical="center"/>
    </xf>
    <xf numFmtId="17" fontId="10" fillId="0" borderId="1" xfId="0" applyNumberFormat="1" applyFont="1" applyFill="1" applyBorder="1" applyAlignment="1">
      <alignment horizontal="left"/>
    </xf>
    <xf numFmtId="0" fontId="10" fillId="0" borderId="25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left"/>
    </xf>
    <xf numFmtId="17" fontId="10" fillId="0" borderId="2" xfId="0" applyNumberFormat="1" applyFont="1" applyFill="1" applyBorder="1" applyAlignment="1">
      <alignment horizontal="left"/>
    </xf>
    <xf numFmtId="165" fontId="10" fillId="0" borderId="2" xfId="4" applyNumberFormat="1" applyFont="1" applyFill="1" applyBorder="1" applyAlignment="1">
      <alignment vertical="center"/>
    </xf>
    <xf numFmtId="0" fontId="10" fillId="0" borderId="27" xfId="0" applyFont="1" applyFill="1" applyBorder="1" applyAlignment="1">
      <alignment horizontal="left" vertical="center"/>
    </xf>
    <xf numFmtId="0" fontId="18" fillId="2" borderId="1" xfId="0" applyFont="1" applyFill="1" applyBorder="1" applyAlignment="1">
      <alignment horizontal="center"/>
    </xf>
    <xf numFmtId="0" fontId="18" fillId="3" borderId="1" xfId="0" applyFont="1" applyFill="1" applyBorder="1" applyAlignment="1">
      <alignment horizontal="center"/>
    </xf>
    <xf numFmtId="0" fontId="19" fillId="3" borderId="1" xfId="0" applyFont="1" applyFill="1" applyBorder="1" applyAlignment="1">
      <alignment horizontal="center"/>
    </xf>
    <xf numFmtId="0" fontId="18" fillId="3" borderId="1" xfId="0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2" fontId="0" fillId="0" borderId="1" xfId="3" applyNumberFormat="1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 vertical="center" wrapText="1"/>
    </xf>
    <xf numFmtId="14" fontId="0" fillId="0" borderId="1" xfId="0" applyNumberFormat="1" applyFont="1" applyFill="1" applyBorder="1" applyAlignment="1">
      <alignment horizontal="left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center" vertical="center"/>
    </xf>
    <xf numFmtId="1" fontId="21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/>
    </xf>
    <xf numFmtId="0" fontId="22" fillId="0" borderId="1" xfId="0" applyFont="1" applyFill="1" applyBorder="1" applyAlignment="1">
      <alignment horizontal="center" vertical="center" wrapText="1"/>
    </xf>
    <xf numFmtId="14" fontId="20" fillId="0" borderId="1" xfId="0" applyNumberFormat="1" applyFont="1" applyFill="1" applyBorder="1" applyAlignment="1">
      <alignment horizontal="center"/>
    </xf>
    <xf numFmtId="0" fontId="20" fillId="0" borderId="1" xfId="0" applyFont="1" applyFill="1" applyBorder="1" applyAlignment="1">
      <alignment horizontal="left"/>
    </xf>
    <xf numFmtId="14" fontId="20" fillId="0" borderId="1" xfId="0" applyNumberFormat="1" applyFont="1" applyFill="1" applyBorder="1" applyAlignment="1">
      <alignment horizontal="left"/>
    </xf>
    <xf numFmtId="2" fontId="20" fillId="0" borderId="1" xfId="3" applyNumberFormat="1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14" fontId="0" fillId="0" borderId="1" xfId="0" applyNumberFormat="1" applyFill="1" applyBorder="1"/>
    <xf numFmtId="0" fontId="0" fillId="0" borderId="1" xfId="0" applyFill="1" applyBorder="1"/>
    <xf numFmtId="14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0" xfId="0" applyFont="1" applyFill="1" applyBorder="1" applyAlignment="1">
      <alignment wrapText="1"/>
    </xf>
    <xf numFmtId="0" fontId="0" fillId="0" borderId="0" xfId="0" applyFont="1" applyFill="1" applyBorder="1" applyAlignment="1">
      <alignment horizontal="left" wrapText="1"/>
    </xf>
    <xf numFmtId="0" fontId="6" fillId="0" borderId="4" xfId="0" applyFont="1" applyBorder="1" applyAlignment="1">
      <alignment horizontal="center" vertical="center"/>
    </xf>
    <xf numFmtId="0" fontId="6" fillId="0" borderId="16" xfId="0" applyFont="1" applyBorder="1" applyAlignment="1">
      <alignment vertical="center"/>
    </xf>
    <xf numFmtId="0" fontId="6" fillId="0" borderId="33" xfId="0" applyFont="1" applyFill="1" applyBorder="1" applyAlignment="1">
      <alignment horizontal="center" vertical="center"/>
    </xf>
    <xf numFmtId="165" fontId="4" fillId="0" borderId="0" xfId="0" applyNumberFormat="1" applyFont="1" applyFill="1" applyBorder="1" applyAlignment="1">
      <alignment vertical="center"/>
    </xf>
    <xf numFmtId="0" fontId="10" fillId="0" borderId="5" xfId="0" applyNumberFormat="1" applyFont="1" applyFill="1" applyBorder="1" applyAlignment="1">
      <alignment horizontal="left" vertical="center"/>
    </xf>
    <xf numFmtId="166" fontId="10" fillId="0" borderId="5" xfId="0" applyNumberFormat="1" applyFont="1" applyFill="1" applyBorder="1" applyAlignment="1">
      <alignment horizontal="left" vertical="center"/>
    </xf>
    <xf numFmtId="0" fontId="10" fillId="0" borderId="1" xfId="0" applyNumberFormat="1" applyFont="1" applyFill="1" applyBorder="1" applyAlignment="1">
      <alignment horizontal="left" vertical="center"/>
    </xf>
    <xf numFmtId="166" fontId="10" fillId="0" borderId="1" xfId="0" applyNumberFormat="1" applyFont="1" applyFill="1" applyBorder="1" applyAlignment="1">
      <alignment horizontal="left" vertical="center"/>
    </xf>
    <xf numFmtId="0" fontId="4" fillId="0" borderId="0" xfId="0" applyFont="1" applyBorder="1" applyAlignment="1"/>
    <xf numFmtId="165" fontId="4" fillId="0" borderId="0" xfId="0" applyNumberFormat="1" applyFont="1" applyBorder="1" applyAlignment="1"/>
    <xf numFmtId="0" fontId="6" fillId="0" borderId="0" xfId="0" applyFont="1" applyAlignment="1"/>
    <xf numFmtId="165" fontId="6" fillId="0" borderId="0" xfId="0" applyNumberFormat="1" applyFont="1" applyAlignment="1"/>
    <xf numFmtId="0" fontId="10" fillId="0" borderId="12" xfId="0" applyFont="1" applyFill="1" applyBorder="1" applyAlignment="1">
      <alignment horizontal="left" vertical="center"/>
    </xf>
    <xf numFmtId="0" fontId="10" fillId="0" borderId="35" xfId="0" applyFont="1" applyFill="1" applyBorder="1" applyAlignment="1">
      <alignment horizontal="left" vertical="center"/>
    </xf>
    <xf numFmtId="17" fontId="10" fillId="0" borderId="5" xfId="0" applyNumberFormat="1" applyFont="1" applyFill="1" applyBorder="1" applyAlignment="1">
      <alignment horizontal="left" vertical="center"/>
    </xf>
    <xf numFmtId="0" fontId="10" fillId="0" borderId="3" xfId="0" applyFont="1" applyFill="1" applyBorder="1" applyAlignment="1">
      <alignment horizontal="left" vertical="center"/>
    </xf>
    <xf numFmtId="0" fontId="4" fillId="0" borderId="1" xfId="0" applyNumberFormat="1" applyFont="1" applyFill="1" applyBorder="1" applyAlignment="1">
      <alignment horizontal="left" vertical="center"/>
    </xf>
    <xf numFmtId="0" fontId="10" fillId="0" borderId="3" xfId="0" applyFont="1" applyBorder="1"/>
    <xf numFmtId="0" fontId="10" fillId="0" borderId="1" xfId="0" applyFont="1" applyBorder="1"/>
    <xf numFmtId="166" fontId="4" fillId="0" borderId="0" xfId="0" applyNumberFormat="1" applyFont="1" applyAlignment="1"/>
    <xf numFmtId="0" fontId="16" fillId="0" borderId="36" xfId="0" applyFont="1" applyFill="1" applyBorder="1" applyAlignment="1">
      <alignment horizontal="left" vertical="center"/>
    </xf>
    <xf numFmtId="0" fontId="4" fillId="0" borderId="8" xfId="0" applyNumberFormat="1" applyFont="1" applyFill="1" applyBorder="1" applyAlignment="1">
      <alignment horizontal="left" vertical="center"/>
    </xf>
    <xf numFmtId="166" fontId="4" fillId="0" borderId="0" xfId="0" applyNumberFormat="1" applyFont="1" applyFill="1" applyBorder="1" applyAlignment="1">
      <alignment horizontal="left" vertical="center"/>
    </xf>
    <xf numFmtId="0" fontId="10" fillId="0" borderId="36" xfId="0" applyFont="1" applyFill="1" applyBorder="1" applyAlignment="1">
      <alignment horizontal="left" vertical="center"/>
    </xf>
    <xf numFmtId="166" fontId="6" fillId="0" borderId="0" xfId="0" applyNumberFormat="1" applyFont="1" applyFill="1" applyBorder="1" applyAlignment="1">
      <alignment horizontal="left"/>
    </xf>
    <xf numFmtId="0" fontId="10" fillId="0" borderId="33" xfId="0" applyFont="1" applyFill="1" applyBorder="1" applyAlignment="1">
      <alignment horizontal="left" vertical="center"/>
    </xf>
    <xf numFmtId="0" fontId="10" fillId="0" borderId="14" xfId="0" applyFont="1" applyFill="1" applyBorder="1" applyAlignment="1">
      <alignment horizontal="left" vertical="center"/>
    </xf>
    <xf numFmtId="0" fontId="10" fillId="0" borderId="14" xfId="0" applyNumberFormat="1" applyFont="1" applyFill="1" applyBorder="1" applyAlignment="1">
      <alignment horizontal="left" vertical="center"/>
    </xf>
    <xf numFmtId="166" fontId="10" fillId="0" borderId="14" xfId="0" applyNumberFormat="1" applyFont="1" applyFill="1" applyBorder="1" applyAlignment="1">
      <alignment horizontal="left" vertical="center"/>
    </xf>
    <xf numFmtId="166" fontId="10" fillId="0" borderId="8" xfId="0" applyNumberFormat="1" applyFont="1" applyFill="1" applyBorder="1" applyAlignment="1">
      <alignment horizontal="left" vertical="center"/>
    </xf>
    <xf numFmtId="0" fontId="4" fillId="0" borderId="36" xfId="0" applyFont="1" applyFill="1" applyBorder="1" applyAlignment="1">
      <alignment horizontal="left" vertical="center"/>
    </xf>
    <xf numFmtId="166" fontId="8" fillId="0" borderId="34" xfId="0" applyNumberFormat="1" applyFont="1" applyFill="1" applyBorder="1" applyAlignment="1">
      <alignment horizontal="left" vertical="center"/>
    </xf>
    <xf numFmtId="166" fontId="4" fillId="0" borderId="0" xfId="0" applyNumberFormat="1" applyFont="1" applyFill="1" applyBorder="1" applyAlignment="1">
      <alignment horizontal="left"/>
    </xf>
    <xf numFmtId="0" fontId="4" fillId="0" borderId="37" xfId="0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left" vertical="center"/>
    </xf>
    <xf numFmtId="0" fontId="4" fillId="0" borderId="36" xfId="0" applyFont="1" applyBorder="1" applyAlignment="1"/>
    <xf numFmtId="0" fontId="7" fillId="0" borderId="8" xfId="0" applyNumberFormat="1" applyFont="1" applyBorder="1" applyAlignment="1"/>
    <xf numFmtId="166" fontId="4" fillId="0" borderId="5" xfId="0" applyNumberFormat="1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0" fontId="4" fillId="0" borderId="11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/>
    <xf numFmtId="166" fontId="4" fillId="0" borderId="1" xfId="0" applyNumberFormat="1" applyFont="1" applyFill="1" applyBorder="1" applyAlignment="1">
      <alignment vertical="center"/>
    </xf>
    <xf numFmtId="165" fontId="10" fillId="0" borderId="1" xfId="0" applyNumberFormat="1" applyFont="1" applyFill="1" applyBorder="1" applyAlignment="1">
      <alignment vertical="center"/>
    </xf>
    <xf numFmtId="0" fontId="4" fillId="0" borderId="7" xfId="0" applyFont="1" applyFill="1" applyBorder="1" applyAlignment="1"/>
    <xf numFmtId="166" fontId="4" fillId="0" borderId="1" xfId="0" applyNumberFormat="1" applyFont="1" applyBorder="1" applyAlignment="1"/>
    <xf numFmtId="165" fontId="10" fillId="0" borderId="1" xfId="0" applyNumberFormat="1" applyFont="1" applyBorder="1" applyAlignment="1"/>
    <xf numFmtId="17" fontId="4" fillId="0" borderId="8" xfId="0" applyNumberFormat="1" applyFont="1" applyFill="1" applyBorder="1" applyAlignment="1">
      <alignment horizontal="left"/>
    </xf>
    <xf numFmtId="166" fontId="4" fillId="0" borderId="34" xfId="0" applyNumberFormat="1" applyFont="1" applyBorder="1" applyAlignment="1"/>
    <xf numFmtId="165" fontId="14" fillId="0" borderId="8" xfId="0" applyNumberFormat="1" applyFont="1" applyBorder="1" applyAlignment="1"/>
    <xf numFmtId="166" fontId="8" fillId="0" borderId="0" xfId="0" applyNumberFormat="1" applyFont="1" applyFill="1" applyBorder="1" applyAlignment="1">
      <alignment horizontal="left"/>
    </xf>
    <xf numFmtId="0" fontId="10" fillId="0" borderId="0" xfId="0" applyFont="1" applyFill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indent="1"/>
    </xf>
    <xf numFmtId="166" fontId="4" fillId="0" borderId="0" xfId="0" applyNumberFormat="1" applyFont="1" applyFill="1" applyBorder="1" applyAlignment="1">
      <alignment vertical="center"/>
    </xf>
    <xf numFmtId="166" fontId="4" fillId="0" borderId="0" xfId="0" applyNumberFormat="1" applyFont="1" applyBorder="1" applyAlignment="1"/>
    <xf numFmtId="165" fontId="9" fillId="0" borderId="0" xfId="0" applyNumberFormat="1" applyFont="1" applyBorder="1" applyAlignment="1"/>
    <xf numFmtId="166" fontId="6" fillId="0" borderId="0" xfId="0" applyNumberFormat="1" applyFont="1" applyBorder="1" applyAlignment="1"/>
    <xf numFmtId="165" fontId="15" fillId="0" borderId="0" xfId="0" applyNumberFormat="1" applyFont="1" applyBorder="1" applyAlignment="1"/>
    <xf numFmtId="42" fontId="26" fillId="0" borderId="14" xfId="2" applyFont="1" applyFill="1" applyBorder="1" applyAlignment="1">
      <alignment horizontal="center" vertical="center"/>
    </xf>
    <xf numFmtId="165" fontId="10" fillId="0" borderId="5" xfId="1" applyNumberFormat="1" applyFont="1" applyFill="1" applyBorder="1" applyAlignment="1">
      <alignment horizontal="left" vertical="center"/>
    </xf>
    <xf numFmtId="165" fontId="4" fillId="0" borderId="1" xfId="1" applyNumberFormat="1" applyFont="1" applyFill="1" applyBorder="1" applyAlignment="1">
      <alignment horizontal="left" vertical="center"/>
    </xf>
    <xf numFmtId="42" fontId="4" fillId="0" borderId="1" xfId="2" applyFont="1" applyFill="1" applyBorder="1" applyAlignment="1">
      <alignment horizontal="left" vertical="center"/>
    </xf>
    <xf numFmtId="165" fontId="10" fillId="0" borderId="1" xfId="1" applyNumberFormat="1" applyFont="1" applyFill="1" applyBorder="1" applyAlignment="1">
      <alignment horizontal="left" vertical="center"/>
    </xf>
    <xf numFmtId="42" fontId="10" fillId="0" borderId="1" xfId="2" applyFont="1" applyFill="1" applyBorder="1" applyAlignment="1">
      <alignment horizontal="left" vertical="center"/>
    </xf>
    <xf numFmtId="42" fontId="10" fillId="0" borderId="8" xfId="2" applyFont="1" applyFill="1" applyBorder="1" applyAlignment="1">
      <alignment horizontal="left" vertical="center"/>
    </xf>
    <xf numFmtId="42" fontId="27" fillId="0" borderId="34" xfId="2" applyFont="1" applyFill="1" applyBorder="1" applyAlignment="1">
      <alignment horizontal="left" vertical="center"/>
    </xf>
    <xf numFmtId="165" fontId="10" fillId="0" borderId="8" xfId="1" applyNumberFormat="1" applyFont="1" applyFill="1" applyBorder="1" applyAlignment="1">
      <alignment horizontal="left" vertical="center"/>
    </xf>
    <xf numFmtId="165" fontId="26" fillId="0" borderId="31" xfId="1" applyNumberFormat="1" applyFont="1" applyFill="1" applyBorder="1" applyAlignment="1">
      <alignment horizontal="left" vertical="center"/>
    </xf>
    <xf numFmtId="42" fontId="4" fillId="0" borderId="1" xfId="2" applyFont="1" applyFill="1" applyBorder="1" applyAlignment="1">
      <alignment horizontal="left"/>
    </xf>
    <xf numFmtId="42" fontId="10" fillId="0" borderId="1" xfId="2" applyFont="1" applyBorder="1"/>
    <xf numFmtId="42" fontId="4" fillId="0" borderId="13" xfId="2" applyFont="1" applyFill="1" applyBorder="1" applyAlignment="1">
      <alignment horizontal="left" vertical="center"/>
    </xf>
    <xf numFmtId="42" fontId="8" fillId="0" borderId="34" xfId="2" applyFont="1" applyFill="1" applyBorder="1" applyAlignment="1">
      <alignment horizontal="left" vertical="center"/>
    </xf>
    <xf numFmtId="165" fontId="4" fillId="0" borderId="8" xfId="1" applyNumberFormat="1" applyFont="1" applyFill="1" applyBorder="1" applyAlignment="1">
      <alignment horizontal="left" vertical="center"/>
    </xf>
    <xf numFmtId="165" fontId="26" fillId="0" borderId="0" xfId="1" applyNumberFormat="1" applyFont="1" applyFill="1" applyBorder="1" applyAlignment="1">
      <alignment horizontal="left" vertical="center"/>
    </xf>
    <xf numFmtId="165" fontId="10" fillId="0" borderId="1" xfId="1" applyNumberFormat="1" applyFont="1" applyFill="1" applyBorder="1" applyAlignment="1">
      <alignment vertical="center"/>
    </xf>
    <xf numFmtId="42" fontId="10" fillId="0" borderId="1" xfId="2" applyFont="1" applyFill="1" applyBorder="1" applyAlignment="1">
      <alignment horizontal="left"/>
    </xf>
    <xf numFmtId="165" fontId="4" fillId="0" borderId="1" xfId="1" applyNumberFormat="1" applyFont="1" applyFill="1" applyBorder="1" applyAlignment="1">
      <alignment vertical="center"/>
    </xf>
    <xf numFmtId="42" fontId="4" fillId="0" borderId="8" xfId="2" applyFont="1" applyFill="1" applyBorder="1" applyAlignment="1">
      <alignment horizontal="left"/>
    </xf>
    <xf numFmtId="42" fontId="8" fillId="0" borderId="34" xfId="2" applyFont="1" applyFill="1" applyBorder="1" applyAlignment="1">
      <alignment horizontal="left"/>
    </xf>
    <xf numFmtId="165" fontId="4" fillId="0" borderId="8" xfId="1" applyNumberFormat="1" applyFont="1" applyFill="1" applyBorder="1" applyAlignment="1">
      <alignment vertical="center"/>
    </xf>
    <xf numFmtId="165" fontId="10" fillId="0" borderId="3" xfId="1" applyNumberFormat="1" applyFont="1" applyFill="1" applyBorder="1" applyAlignment="1">
      <alignment horizontal="left" vertical="center"/>
    </xf>
    <xf numFmtId="165" fontId="26" fillId="0" borderId="0" xfId="1" applyNumberFormat="1" applyFont="1" applyFill="1" applyBorder="1" applyAlignment="1">
      <alignment horizontal="left"/>
    </xf>
    <xf numFmtId="165" fontId="4" fillId="0" borderId="1" xfId="1" applyNumberFormat="1" applyFont="1" applyFill="1" applyBorder="1" applyAlignment="1">
      <alignment horizontal="left"/>
    </xf>
    <xf numFmtId="165" fontId="14" fillId="0" borderId="1" xfId="1" applyNumberFormat="1" applyFont="1" applyFill="1" applyBorder="1" applyAlignment="1">
      <alignment horizontal="left" vertical="center"/>
    </xf>
    <xf numFmtId="42" fontId="8" fillId="0" borderId="8" xfId="2" applyFont="1" applyFill="1" applyBorder="1" applyAlignment="1">
      <alignment horizontal="left" vertical="center"/>
    </xf>
    <xf numFmtId="42" fontId="4" fillId="0" borderId="8" xfId="2" applyFont="1" applyFill="1" applyBorder="1" applyAlignment="1">
      <alignment horizontal="left" vertical="center"/>
    </xf>
    <xf numFmtId="165" fontId="9" fillId="0" borderId="8" xfId="1" applyNumberFormat="1" applyFont="1" applyFill="1" applyBorder="1" applyAlignment="1">
      <alignment horizontal="left" vertical="center"/>
    </xf>
    <xf numFmtId="165" fontId="10" fillId="0" borderId="14" xfId="1" applyNumberFormat="1" applyFont="1" applyFill="1" applyBorder="1" applyAlignment="1">
      <alignment vertical="center"/>
    </xf>
    <xf numFmtId="42" fontId="4" fillId="0" borderId="13" xfId="2" applyFont="1" applyFill="1" applyBorder="1" applyAlignment="1">
      <alignment horizontal="left"/>
    </xf>
    <xf numFmtId="165" fontId="10" fillId="0" borderId="1" xfId="1" applyNumberFormat="1" applyFont="1" applyFill="1" applyBorder="1" applyAlignment="1">
      <alignment horizontal="left"/>
    </xf>
    <xf numFmtId="165" fontId="8" fillId="0" borderId="8" xfId="1" applyNumberFormat="1" applyFont="1" applyBorder="1" applyAlignment="1"/>
    <xf numFmtId="42" fontId="8" fillId="0" borderId="34" xfId="2" applyFont="1" applyBorder="1" applyAlignment="1">
      <alignment horizontal="left" vertical="center"/>
    </xf>
    <xf numFmtId="165" fontId="27" fillId="0" borderId="8" xfId="1" applyNumberFormat="1" applyFont="1" applyBorder="1" applyAlignment="1"/>
    <xf numFmtId="165" fontId="10" fillId="0" borderId="0" xfId="1" applyNumberFormat="1" applyFont="1" applyFill="1" applyBorder="1" applyAlignment="1">
      <alignment horizontal="left"/>
    </xf>
    <xf numFmtId="42" fontId="28" fillId="0" borderId="5" xfId="2" applyFont="1" applyFill="1" applyBorder="1" applyAlignment="1">
      <alignment horizontal="center" vertical="center"/>
    </xf>
    <xf numFmtId="165" fontId="10" fillId="0" borderId="5" xfId="1" applyNumberFormat="1" applyFont="1" applyFill="1" applyBorder="1" applyAlignment="1">
      <alignment horizontal="left"/>
    </xf>
    <xf numFmtId="165" fontId="28" fillId="0" borderId="1" xfId="1" applyNumberFormat="1" applyFont="1" applyFill="1" applyBorder="1" applyAlignment="1">
      <alignment horizontal="left" vertical="center"/>
    </xf>
    <xf numFmtId="165" fontId="10" fillId="0" borderId="1" xfId="1" applyNumberFormat="1" applyFont="1" applyFill="1" applyBorder="1" applyAlignment="1">
      <alignment horizontal="center"/>
    </xf>
    <xf numFmtId="165" fontId="28" fillId="0" borderId="1" xfId="1" applyNumberFormat="1" applyFont="1" applyFill="1" applyBorder="1" applyAlignment="1">
      <alignment horizontal="left"/>
    </xf>
    <xf numFmtId="165" fontId="28" fillId="0" borderId="8" xfId="1" applyNumberFormat="1" applyFont="1" applyFill="1" applyBorder="1" applyAlignment="1">
      <alignment horizontal="left"/>
    </xf>
    <xf numFmtId="42" fontId="6" fillId="0" borderId="0" xfId="0" applyNumberFormat="1" applyFont="1" applyFill="1" applyBorder="1" applyAlignment="1">
      <alignment horizontal="left"/>
    </xf>
    <xf numFmtId="165" fontId="4" fillId="0" borderId="0" xfId="1" applyNumberFormat="1" applyFont="1" applyFill="1" applyBorder="1" applyAlignment="1">
      <alignment horizontal="left"/>
    </xf>
    <xf numFmtId="165" fontId="6" fillId="0" borderId="0" xfId="1" applyNumberFormat="1" applyFont="1" applyFill="1" applyBorder="1"/>
    <xf numFmtId="165" fontId="4" fillId="0" borderId="0" xfId="1" applyNumberFormat="1" applyFont="1" applyFill="1" applyBorder="1" applyAlignment="1">
      <alignment horizontal="left" vertical="center"/>
    </xf>
    <xf numFmtId="165" fontId="9" fillId="0" borderId="0" xfId="1" applyNumberFormat="1" applyFont="1" applyFill="1" applyBorder="1" applyAlignment="1">
      <alignment horizontal="left" vertical="center"/>
    </xf>
    <xf numFmtId="42" fontId="28" fillId="0" borderId="0" xfId="2" applyFont="1" applyFill="1" applyBorder="1" applyAlignment="1">
      <alignment horizontal="center" vertical="center"/>
    </xf>
    <xf numFmtId="42" fontId="28" fillId="0" borderId="0" xfId="2" applyFont="1" applyFill="1" applyBorder="1" applyAlignment="1">
      <alignment vertical="center"/>
    </xf>
    <xf numFmtId="165" fontId="9" fillId="0" borderId="0" xfId="1" applyNumberFormat="1" applyFont="1" applyFill="1" applyBorder="1" applyAlignment="1">
      <alignment horizontal="center"/>
    </xf>
    <xf numFmtId="165" fontId="28" fillId="0" borderId="0" xfId="1" applyNumberFormat="1" applyFont="1" applyFill="1" applyBorder="1" applyAlignment="1">
      <alignment vertical="center"/>
    </xf>
    <xf numFmtId="165" fontId="28" fillId="0" borderId="0" xfId="1" applyNumberFormat="1" applyFont="1" applyFill="1" applyBorder="1" applyAlignment="1">
      <alignment horizontal="left" vertical="center"/>
    </xf>
    <xf numFmtId="165" fontId="28" fillId="0" borderId="0" xfId="1" applyNumberFormat="1" applyFont="1" applyFill="1" applyBorder="1" applyAlignment="1">
      <alignment horizontal="left"/>
    </xf>
    <xf numFmtId="42" fontId="18" fillId="3" borderId="1" xfId="2" applyNumberFormat="1" applyFont="1" applyFill="1" applyBorder="1" applyAlignment="1">
      <alignment horizontal="center" wrapText="1"/>
    </xf>
    <xf numFmtId="42" fontId="0" fillId="0" borderId="1" xfId="2" applyNumberFormat="1" applyFont="1" applyFill="1" applyBorder="1" applyAlignment="1">
      <alignment horizontal="center"/>
    </xf>
    <xf numFmtId="42" fontId="0" fillId="0" borderId="1" xfId="2" applyNumberFormat="1" applyFont="1" applyFill="1" applyBorder="1" applyAlignment="1">
      <alignment vertical="center"/>
    </xf>
    <xf numFmtId="42" fontId="21" fillId="0" borderId="1" xfId="2" applyNumberFormat="1" applyFont="1" applyFill="1" applyBorder="1" applyAlignment="1">
      <alignment horizontal="center" vertical="center"/>
    </xf>
    <xf numFmtId="42" fontId="0" fillId="0" borderId="1" xfId="2" applyNumberFormat="1" applyFont="1" applyFill="1" applyBorder="1" applyAlignment="1">
      <alignment horizontal="center" vertical="center"/>
    </xf>
    <xf numFmtId="42" fontId="20" fillId="0" borderId="1" xfId="2" applyNumberFormat="1" applyFont="1" applyFill="1" applyBorder="1" applyAlignment="1">
      <alignment horizontal="center"/>
    </xf>
    <xf numFmtId="2" fontId="20" fillId="0" borderId="1" xfId="2" applyNumberFormat="1" applyFont="1" applyFill="1" applyBorder="1" applyAlignment="1">
      <alignment horizontal="center"/>
    </xf>
    <xf numFmtId="42" fontId="20" fillId="0" borderId="1" xfId="0" applyNumberFormat="1" applyFont="1" applyFill="1" applyBorder="1"/>
    <xf numFmtId="42" fontId="0" fillId="0" borderId="1" xfId="0" applyNumberFormat="1" applyFill="1" applyBorder="1"/>
    <xf numFmtId="42" fontId="0" fillId="0" borderId="0" xfId="0" applyNumberFormat="1"/>
    <xf numFmtId="0" fontId="0" fillId="0" borderId="0" xfId="0"/>
    <xf numFmtId="0" fontId="18" fillId="2" borderId="1" xfId="0" applyFont="1" applyFill="1" applyBorder="1" applyAlignment="1">
      <alignment horizontal="center"/>
    </xf>
    <xf numFmtId="0" fontId="18" fillId="3" borderId="1" xfId="0" applyFont="1" applyFill="1" applyBorder="1" applyAlignment="1">
      <alignment horizontal="center"/>
    </xf>
    <xf numFmtId="0" fontId="19" fillId="3" borderId="1" xfId="0" applyFont="1" applyFill="1" applyBorder="1" applyAlignment="1">
      <alignment horizontal="center"/>
    </xf>
    <xf numFmtId="0" fontId="18" fillId="3" borderId="1" xfId="0" applyFont="1" applyFill="1" applyBorder="1" applyAlignment="1">
      <alignment horizontal="center" wrapText="1"/>
    </xf>
    <xf numFmtId="42" fontId="18" fillId="3" borderId="1" xfId="5" applyNumberFormat="1" applyFont="1" applyFill="1" applyBorder="1" applyAlignment="1">
      <alignment horizontal="center" wrapText="1"/>
    </xf>
    <xf numFmtId="42" fontId="0" fillId="0" borderId="1" xfId="0" applyNumberFormat="1" applyBorder="1"/>
    <xf numFmtId="0" fontId="20" fillId="0" borderId="1" xfId="0" applyFont="1" applyFill="1" applyBorder="1" applyAlignment="1">
      <alignment horizontal="center"/>
    </xf>
    <xf numFmtId="14" fontId="20" fillId="0" borderId="1" xfId="0" applyNumberFormat="1" applyFont="1" applyFill="1" applyBorder="1" applyAlignment="1">
      <alignment horizontal="center"/>
    </xf>
    <xf numFmtId="0" fontId="20" fillId="0" borderId="1" xfId="0" applyFont="1" applyFill="1" applyBorder="1" applyAlignment="1">
      <alignment horizontal="left"/>
    </xf>
    <xf numFmtId="0" fontId="23" fillId="0" borderId="1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left"/>
    </xf>
    <xf numFmtId="42" fontId="20" fillId="0" borderId="1" xfId="5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/>
    </xf>
    <xf numFmtId="2" fontId="0" fillId="0" borderId="1" xfId="3" applyNumberFormat="1" applyFont="1" applyFill="1" applyBorder="1" applyAlignment="1">
      <alignment horizontal="center"/>
    </xf>
    <xf numFmtId="14" fontId="0" fillId="0" borderId="1" xfId="0" applyNumberFormat="1" applyFont="1" applyFill="1" applyBorder="1" applyAlignment="1">
      <alignment horizontal="center"/>
    </xf>
    <xf numFmtId="42" fontId="0" fillId="0" borderId="1" xfId="5" applyNumberFormat="1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 vertical="center" wrapText="1"/>
    </xf>
    <xf numFmtId="42" fontId="0" fillId="0" borderId="1" xfId="5" applyNumberFormat="1" applyFont="1" applyFill="1" applyBorder="1" applyAlignment="1">
      <alignment vertical="center"/>
    </xf>
    <xf numFmtId="0" fontId="21" fillId="0" borderId="1" xfId="0" applyFont="1" applyFill="1" applyBorder="1" applyAlignment="1">
      <alignment horizontal="center" vertical="center" wrapText="1"/>
    </xf>
    <xf numFmtId="42" fontId="21" fillId="0" borderId="1" xfId="5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left" vertical="center"/>
    </xf>
    <xf numFmtId="42" fontId="0" fillId="0" borderId="1" xfId="5" applyNumberFormat="1" applyFont="1" applyFill="1" applyBorder="1" applyAlignment="1">
      <alignment horizontal="center" vertical="center"/>
    </xf>
    <xf numFmtId="1" fontId="21" fillId="0" borderId="1" xfId="0" applyNumberFormat="1" applyFont="1" applyFill="1" applyBorder="1" applyAlignment="1">
      <alignment horizontal="center" vertical="center"/>
    </xf>
    <xf numFmtId="1" fontId="21" fillId="0" borderId="1" xfId="0" applyNumberFormat="1" applyFont="1" applyFill="1" applyBorder="1" applyAlignment="1">
      <alignment horizontal="left" vertical="center"/>
    </xf>
    <xf numFmtId="0" fontId="0" fillId="0" borderId="31" xfId="0" applyFont="1" applyFill="1" applyBorder="1" applyAlignment="1">
      <alignment horizontal="center"/>
    </xf>
    <xf numFmtId="14" fontId="21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left" vertical="center"/>
    </xf>
    <xf numFmtId="14" fontId="0" fillId="0" borderId="0" xfId="0" applyNumberFormat="1" applyAlignment="1">
      <alignment horizontal="center"/>
    </xf>
    <xf numFmtId="0" fontId="0" fillId="0" borderId="31" xfId="0" applyFont="1" applyFill="1" applyBorder="1" applyAlignment="1">
      <alignment horizontal="left"/>
    </xf>
    <xf numFmtId="42" fontId="20" fillId="0" borderId="2" xfId="5" applyNumberFormat="1" applyFont="1" applyFill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/>
    </xf>
    <xf numFmtId="42" fontId="0" fillId="0" borderId="1" xfId="0" applyNumberFormat="1" applyFill="1" applyBorder="1"/>
    <xf numFmtId="0" fontId="0" fillId="0" borderId="1" xfId="0" applyFill="1" applyBorder="1"/>
    <xf numFmtId="42" fontId="20" fillId="0" borderId="1" xfId="5" applyNumberFormat="1" applyFont="1" applyFill="1" applyBorder="1" applyAlignment="1">
      <alignment horizontal="center" vertical="center"/>
    </xf>
    <xf numFmtId="42" fontId="20" fillId="0" borderId="1" xfId="5" applyNumberFormat="1" applyFont="1" applyFill="1" applyBorder="1" applyAlignment="1">
      <alignment horizontal="center"/>
    </xf>
    <xf numFmtId="42" fontId="20" fillId="0" borderId="1" xfId="0" applyNumberFormat="1" applyFont="1" applyFill="1" applyBorder="1"/>
    <xf numFmtId="42" fontId="0" fillId="0" borderId="0" xfId="5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42" fontId="0" fillId="0" borderId="0" xfId="5" applyFont="1" applyFill="1"/>
    <xf numFmtId="0" fontId="20" fillId="0" borderId="1" xfId="0" applyFont="1" applyFill="1" applyBorder="1" applyAlignment="1">
      <alignment horizontal="left" wrapText="1"/>
    </xf>
    <xf numFmtId="0" fontId="20" fillId="4" borderId="1" xfId="0" applyFont="1" applyFill="1" applyBorder="1" applyAlignment="1">
      <alignment horizontal="center"/>
    </xf>
    <xf numFmtId="14" fontId="20" fillId="4" borderId="1" xfId="0" applyNumberFormat="1" applyFont="1" applyFill="1" applyBorder="1" applyAlignment="1">
      <alignment horizontal="center"/>
    </xf>
    <xf numFmtId="0" fontId="20" fillId="4" borderId="1" xfId="0" applyFont="1" applyFill="1" applyBorder="1" applyAlignment="1">
      <alignment horizontal="left"/>
    </xf>
    <xf numFmtId="0" fontId="20" fillId="4" borderId="1" xfId="0" applyFont="1" applyFill="1" applyBorder="1" applyAlignment="1">
      <alignment horizontal="left" wrapText="1"/>
    </xf>
    <xf numFmtId="42" fontId="18" fillId="4" borderId="1" xfId="5" applyNumberFormat="1" applyFont="1" applyFill="1" applyBorder="1" applyAlignment="1">
      <alignment horizontal="center"/>
    </xf>
    <xf numFmtId="2" fontId="0" fillId="4" borderId="1" xfId="3" applyNumberFormat="1" applyFont="1" applyFill="1" applyBorder="1" applyAlignment="1">
      <alignment horizontal="center"/>
    </xf>
    <xf numFmtId="42" fontId="18" fillId="4" borderId="1" xfId="0" applyNumberFormat="1" applyFont="1" applyFill="1" applyBorder="1"/>
    <xf numFmtId="14" fontId="20" fillId="4" borderId="1" xfId="0" applyNumberFormat="1" applyFont="1" applyFill="1" applyBorder="1" applyAlignment="1">
      <alignment horizontal="left"/>
    </xf>
    <xf numFmtId="42" fontId="20" fillId="4" borderId="1" xfId="5" applyNumberFormat="1" applyFont="1" applyFill="1" applyBorder="1" applyAlignment="1">
      <alignment horizontal="center"/>
    </xf>
    <xf numFmtId="42" fontId="0" fillId="4" borderId="1" xfId="0" applyNumberFormat="1" applyFill="1" applyBorder="1"/>
    <xf numFmtId="0" fontId="20" fillId="5" borderId="1" xfId="0" applyFont="1" applyFill="1" applyBorder="1" applyAlignment="1">
      <alignment horizontal="center"/>
    </xf>
    <xf numFmtId="14" fontId="20" fillId="5" borderId="1" xfId="0" applyNumberFormat="1" applyFont="1" applyFill="1" applyBorder="1" applyAlignment="1">
      <alignment horizontal="center"/>
    </xf>
    <xf numFmtId="0" fontId="20" fillId="5" borderId="1" xfId="0" applyFont="1" applyFill="1" applyBorder="1" applyAlignment="1">
      <alignment horizontal="left"/>
    </xf>
    <xf numFmtId="0" fontId="20" fillId="5" borderId="1" xfId="0" applyFont="1" applyFill="1" applyBorder="1"/>
    <xf numFmtId="42" fontId="24" fillId="5" borderId="1" xfId="5" applyNumberFormat="1" applyFont="1" applyFill="1" applyBorder="1" applyAlignment="1">
      <alignment horizontal="center" vertical="center"/>
    </xf>
    <xf numFmtId="2" fontId="0" fillId="5" borderId="1" xfId="3" applyNumberFormat="1" applyFont="1" applyFill="1" applyBorder="1" applyAlignment="1">
      <alignment horizontal="center"/>
    </xf>
    <xf numFmtId="42" fontId="18" fillId="5" borderId="1" xfId="0" applyNumberFormat="1" applyFont="1" applyFill="1" applyBorder="1"/>
    <xf numFmtId="0" fontId="20" fillId="5" borderId="1" xfId="0" applyFont="1" applyFill="1" applyBorder="1" applyAlignment="1">
      <alignment horizontal="left" wrapText="1"/>
    </xf>
    <xf numFmtId="42" fontId="20" fillId="5" borderId="1" xfId="5" applyNumberFormat="1" applyFont="1" applyFill="1" applyBorder="1" applyAlignment="1">
      <alignment horizontal="center"/>
    </xf>
    <xf numFmtId="42" fontId="0" fillId="5" borderId="1" xfId="0" applyNumberFormat="1" applyFill="1" applyBorder="1"/>
    <xf numFmtId="0" fontId="0" fillId="0" borderId="0" xfId="0" applyFont="1" applyFill="1" applyBorder="1" applyAlignment="1">
      <alignment wrapText="1"/>
    </xf>
    <xf numFmtId="42" fontId="0" fillId="2" borderId="0" xfId="5" applyNumberFormat="1" applyFont="1" applyFill="1" applyBorder="1" applyAlignment="1">
      <alignment horizontal="center" vertical="center"/>
    </xf>
    <xf numFmtId="0" fontId="3" fillId="0" borderId="32" xfId="0" applyFont="1" applyFill="1" applyBorder="1" applyAlignment="1"/>
    <xf numFmtId="42" fontId="0" fillId="0" borderId="0" xfId="0" applyNumberFormat="1"/>
    <xf numFmtId="0" fontId="3" fillId="0" borderId="0" xfId="0" applyFont="1" applyFill="1" applyBorder="1" applyAlignment="1"/>
    <xf numFmtId="42" fontId="20" fillId="0" borderId="0" xfId="5" applyNumberFormat="1" applyFont="1" applyFill="1" applyBorder="1" applyAlignment="1">
      <alignment horizontal="center"/>
    </xf>
    <xf numFmtId="0" fontId="25" fillId="0" borderId="0" xfId="0" applyFont="1" applyAlignment="1"/>
    <xf numFmtId="42" fontId="2" fillId="0" borderId="0" xfId="0" applyNumberFormat="1" applyFont="1"/>
    <xf numFmtId="0" fontId="3" fillId="0" borderId="0" xfId="0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 wrapText="1"/>
    </xf>
    <xf numFmtId="1" fontId="20" fillId="0" borderId="1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wrapText="1"/>
    </xf>
    <xf numFmtId="0" fontId="20" fillId="0" borderId="1" xfId="0" applyFont="1" applyFill="1" applyBorder="1" applyAlignment="1">
      <alignment horizontal="left" vertical="center" wrapText="1"/>
    </xf>
    <xf numFmtId="0" fontId="0" fillId="0" borderId="31" xfId="0" applyFont="1" applyFill="1" applyBorder="1" applyAlignment="1">
      <alignment horizontal="left" wrapText="1"/>
    </xf>
    <xf numFmtId="0" fontId="0" fillId="0" borderId="1" xfId="0" applyFill="1" applyBorder="1" applyAlignment="1">
      <alignment wrapText="1"/>
    </xf>
    <xf numFmtId="0" fontId="0" fillId="0" borderId="0" xfId="0" applyAlignment="1">
      <alignment wrapText="1"/>
    </xf>
    <xf numFmtId="0" fontId="0" fillId="0" borderId="1" xfId="0" applyFont="1" applyFill="1" applyBorder="1" applyAlignment="1">
      <alignment horizontal="center" wrapText="1"/>
    </xf>
    <xf numFmtId="0" fontId="0" fillId="0" borderId="31" xfId="0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20" fillId="4" borderId="1" xfId="0" applyFont="1" applyFill="1" applyBorder="1" applyAlignment="1">
      <alignment horizontal="center" wrapText="1"/>
    </xf>
    <xf numFmtId="0" fontId="20" fillId="5" borderId="1" xfId="0" applyFont="1" applyFill="1" applyBorder="1" applyAlignment="1">
      <alignment horizontal="center" wrapText="1"/>
    </xf>
    <xf numFmtId="0" fontId="4" fillId="0" borderId="0" xfId="0" applyFont="1" applyAlignment="1">
      <alignment horizontal="left"/>
    </xf>
    <xf numFmtId="165" fontId="8" fillId="0" borderId="0" xfId="4" applyNumberFormat="1" applyFont="1" applyBorder="1" applyAlignment="1">
      <alignment horizontal="center"/>
    </xf>
    <xf numFmtId="0" fontId="6" fillId="0" borderId="16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0" fillId="0" borderId="0" xfId="0" applyBorder="1" applyAlignment="1">
      <alignment horizontal="center" vertical="center"/>
    </xf>
    <xf numFmtId="0" fontId="6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23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0" fontId="6" fillId="0" borderId="28" xfId="0" applyFont="1" applyFill="1" applyBorder="1" applyAlignment="1">
      <alignment horizontal="center" vertical="center" wrapText="1"/>
    </xf>
    <xf numFmtId="0" fontId="6" fillId="0" borderId="29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165" fontId="8" fillId="0" borderId="0" xfId="1" applyNumberFormat="1" applyFon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</cellXfs>
  <cellStyles count="6">
    <cellStyle name="Moneda" xfId="1" builtinId="4"/>
    <cellStyle name="Moneda [0]" xfId="2" builtinId="7"/>
    <cellStyle name="Moneda [0] 2" xfId="5"/>
    <cellStyle name="Moneda 2" xfId="4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96"/>
  <sheetViews>
    <sheetView topLeftCell="A31" workbookViewId="0">
      <selection activeCell="C65" sqref="C65"/>
    </sheetView>
  </sheetViews>
  <sheetFormatPr baseColWidth="10" defaultRowHeight="15" x14ac:dyDescent="0.25"/>
  <cols>
    <col min="1" max="1" width="25.7109375" customWidth="1"/>
    <col min="2" max="2" width="28.42578125" customWidth="1"/>
    <col min="3" max="3" width="24.140625" customWidth="1"/>
    <col min="5" max="5" width="17.85546875" customWidth="1"/>
    <col min="7" max="7" width="13" bestFit="1" customWidth="1"/>
  </cols>
  <sheetData>
    <row r="3" spans="1:13" x14ac:dyDescent="0.25">
      <c r="A3" s="1"/>
      <c r="B3" s="47"/>
      <c r="C3" s="47"/>
      <c r="D3" s="1"/>
      <c r="E3" s="47"/>
      <c r="F3" s="47"/>
      <c r="G3" s="1"/>
      <c r="H3" s="1"/>
      <c r="I3" s="1"/>
      <c r="J3" s="1"/>
      <c r="K3" s="1"/>
      <c r="L3" s="1"/>
      <c r="M3" s="1"/>
    </row>
    <row r="4" spans="1:13" x14ac:dyDescent="0.25">
      <c r="A4" s="1"/>
      <c r="B4" s="47"/>
      <c r="C4" s="47"/>
      <c r="D4" s="1"/>
      <c r="E4" s="47"/>
      <c r="F4" s="47"/>
      <c r="G4" s="1"/>
      <c r="H4" s="1"/>
      <c r="I4" s="1"/>
      <c r="J4" s="1"/>
      <c r="K4" s="1"/>
      <c r="L4" s="1"/>
      <c r="M4" s="1"/>
    </row>
    <row r="5" spans="1:13" ht="15.75" x14ac:dyDescent="0.25">
      <c r="A5" s="1"/>
      <c r="B5" s="359" t="s">
        <v>0</v>
      </c>
      <c r="C5" s="359"/>
      <c r="D5" s="359"/>
      <c r="E5" s="359"/>
      <c r="F5" s="359"/>
      <c r="G5" s="1"/>
      <c r="H5" s="1"/>
      <c r="I5" s="1"/>
      <c r="J5" s="1"/>
      <c r="K5" s="1"/>
      <c r="L5" s="1"/>
      <c r="M5" s="1"/>
    </row>
    <row r="6" spans="1:13" ht="15.75" thickBot="1" x14ac:dyDescent="0.3">
      <c r="A6" s="360"/>
      <c r="B6" s="360"/>
      <c r="C6" s="360"/>
      <c r="D6" s="360"/>
      <c r="E6" s="360"/>
      <c r="F6" s="360"/>
      <c r="G6" s="360"/>
      <c r="H6" s="1"/>
      <c r="I6" s="1"/>
      <c r="J6" s="1" t="s">
        <v>1</v>
      </c>
      <c r="K6" s="1"/>
      <c r="L6" s="1"/>
      <c r="M6" s="1"/>
    </row>
    <row r="7" spans="1:13" ht="15.75" thickBot="1" x14ac:dyDescent="0.3">
      <c r="A7" s="61" t="s">
        <v>2</v>
      </c>
      <c r="B7" s="62" t="s">
        <v>199</v>
      </c>
      <c r="C7" s="63" t="s">
        <v>4</v>
      </c>
      <c r="D7" s="62" t="s">
        <v>5</v>
      </c>
      <c r="E7" s="62" t="s">
        <v>200</v>
      </c>
      <c r="F7" s="62" t="s">
        <v>6</v>
      </c>
      <c r="G7" s="64" t="s">
        <v>7</v>
      </c>
      <c r="H7" s="1"/>
      <c r="I7" s="48"/>
      <c r="J7" s="48"/>
      <c r="K7" s="48"/>
      <c r="L7" s="1"/>
      <c r="M7" s="1"/>
    </row>
    <row r="8" spans="1:13" x14ac:dyDescent="0.25">
      <c r="A8" s="361" t="s">
        <v>201</v>
      </c>
      <c r="B8" s="80" t="s">
        <v>8</v>
      </c>
      <c r="C8" s="82" t="s">
        <v>204</v>
      </c>
      <c r="D8" s="81">
        <v>44238</v>
      </c>
      <c r="E8" s="82" t="s">
        <v>9</v>
      </c>
      <c r="F8" s="83">
        <v>1005000</v>
      </c>
      <c r="G8" s="15" t="s">
        <v>10</v>
      </c>
      <c r="H8" s="1"/>
      <c r="I8" s="9"/>
      <c r="J8" s="9"/>
      <c r="K8" s="9"/>
      <c r="L8" s="9"/>
      <c r="M8" s="9"/>
    </row>
    <row r="9" spans="1:13" x14ac:dyDescent="0.25">
      <c r="A9" s="362"/>
      <c r="B9" s="85" t="s">
        <v>11</v>
      </c>
      <c r="C9" s="5" t="s">
        <v>205</v>
      </c>
      <c r="D9" s="37">
        <v>44259</v>
      </c>
      <c r="E9" s="5" t="s">
        <v>12</v>
      </c>
      <c r="F9" s="11">
        <v>5053424</v>
      </c>
      <c r="G9" s="16" t="s">
        <v>10</v>
      </c>
      <c r="H9" s="1"/>
      <c r="I9" s="49"/>
      <c r="J9" s="49"/>
      <c r="K9" s="49" t="s">
        <v>13</v>
      </c>
      <c r="L9" s="49"/>
      <c r="M9" s="49"/>
    </row>
    <row r="10" spans="1:13" x14ac:dyDescent="0.25">
      <c r="A10" s="362"/>
      <c r="B10" s="95" t="s">
        <v>14</v>
      </c>
      <c r="C10" s="50" t="s">
        <v>224</v>
      </c>
      <c r="D10" s="51">
        <v>44362</v>
      </c>
      <c r="E10" s="50" t="s">
        <v>15</v>
      </c>
      <c r="F10" s="52">
        <v>4889792</v>
      </c>
      <c r="G10" s="94" t="s">
        <v>10</v>
      </c>
      <c r="H10" s="1"/>
      <c r="I10" s="49"/>
      <c r="J10" s="49"/>
      <c r="K10" s="49"/>
      <c r="L10" s="49"/>
      <c r="M10" s="49"/>
    </row>
    <row r="11" spans="1:13" x14ac:dyDescent="0.25">
      <c r="A11" s="362"/>
      <c r="B11" s="72"/>
      <c r="C11" s="65"/>
      <c r="D11" s="66"/>
      <c r="E11" s="65"/>
      <c r="F11" s="67"/>
      <c r="G11" s="68"/>
      <c r="H11" s="1"/>
      <c r="I11" s="49"/>
      <c r="J11" s="49"/>
      <c r="K11" s="49"/>
      <c r="L11" s="49"/>
      <c r="M11" s="49"/>
    </row>
    <row r="12" spans="1:13" x14ac:dyDescent="0.25">
      <c r="A12" s="362"/>
      <c r="B12" s="79"/>
      <c r="C12" s="65"/>
      <c r="D12" s="66"/>
      <c r="E12" s="65"/>
      <c r="F12" s="67"/>
      <c r="G12" s="68"/>
      <c r="H12" s="1"/>
      <c r="I12" s="49"/>
      <c r="J12" s="49"/>
      <c r="K12" s="49"/>
      <c r="L12" s="49"/>
      <c r="M12" s="49"/>
    </row>
    <row r="13" spans="1:13" x14ac:dyDescent="0.25">
      <c r="A13" s="362"/>
      <c r="B13" s="89"/>
      <c r="C13" s="90"/>
      <c r="D13" s="91"/>
      <c r="E13" s="90"/>
      <c r="F13" s="92"/>
      <c r="G13" s="93"/>
      <c r="H13" s="1"/>
      <c r="I13" s="49"/>
      <c r="J13" s="49"/>
      <c r="K13" s="49"/>
      <c r="L13" s="49"/>
      <c r="M13" s="49"/>
    </row>
    <row r="14" spans="1:13" x14ac:dyDescent="0.25">
      <c r="A14" s="362"/>
      <c r="B14" s="72"/>
      <c r="C14" s="65"/>
      <c r="D14" s="65"/>
      <c r="E14" s="65"/>
      <c r="F14" s="67"/>
      <c r="G14" s="68"/>
      <c r="H14" s="1"/>
      <c r="I14" s="49" t="s">
        <v>13</v>
      </c>
      <c r="J14" s="49"/>
      <c r="K14" s="49"/>
      <c r="L14" s="49"/>
      <c r="M14" s="49"/>
    </row>
    <row r="15" spans="1:13" ht="15.75" thickBot="1" x14ac:dyDescent="0.3">
      <c r="A15" s="363"/>
      <c r="B15" s="78"/>
      <c r="C15" s="74"/>
      <c r="D15" s="74"/>
      <c r="E15" s="74"/>
      <c r="F15" s="75"/>
      <c r="G15" s="76"/>
      <c r="H15" s="1"/>
      <c r="I15" s="49"/>
      <c r="J15" s="49"/>
      <c r="K15" s="49"/>
      <c r="L15" s="49"/>
      <c r="M15" s="49"/>
    </row>
    <row r="16" spans="1:13" ht="15.75" thickBot="1" x14ac:dyDescent="0.3">
      <c r="A16" s="69"/>
      <c r="B16" s="70"/>
      <c r="C16" s="71"/>
      <c r="D16" s="71"/>
      <c r="E16" s="71"/>
      <c r="F16" s="26">
        <v>10948216</v>
      </c>
      <c r="G16" s="71"/>
      <c r="H16" s="1"/>
      <c r="I16" s="45"/>
      <c r="J16" s="2"/>
      <c r="K16" s="1"/>
      <c r="L16" s="1"/>
      <c r="M16" s="1"/>
    </row>
    <row r="17" spans="1:14" x14ac:dyDescent="0.25">
      <c r="A17" s="364" t="s">
        <v>202</v>
      </c>
      <c r="B17" s="80" t="s">
        <v>8</v>
      </c>
      <c r="C17" s="82" t="s">
        <v>204</v>
      </c>
      <c r="D17" s="81">
        <v>44238</v>
      </c>
      <c r="E17" s="82" t="s">
        <v>9</v>
      </c>
      <c r="F17" s="83">
        <v>1712750</v>
      </c>
      <c r="G17" s="15" t="s">
        <v>10</v>
      </c>
      <c r="H17" s="1"/>
      <c r="I17" s="49"/>
      <c r="J17" s="49"/>
      <c r="K17" s="49"/>
      <c r="L17" s="49"/>
      <c r="M17" s="49"/>
      <c r="N17" s="49"/>
    </row>
    <row r="18" spans="1:14" x14ac:dyDescent="0.25">
      <c r="A18" s="365"/>
      <c r="B18" s="58" t="s">
        <v>203</v>
      </c>
      <c r="C18" s="5" t="s">
        <v>206</v>
      </c>
      <c r="D18" s="37">
        <v>44344</v>
      </c>
      <c r="E18" s="5" t="s">
        <v>16</v>
      </c>
      <c r="F18" s="11">
        <v>4910092</v>
      </c>
      <c r="G18" s="16" t="s">
        <v>10</v>
      </c>
      <c r="H18" s="1"/>
      <c r="I18" s="49"/>
      <c r="J18" s="49"/>
      <c r="K18" s="49"/>
      <c r="L18" s="49"/>
      <c r="M18" s="49"/>
      <c r="N18" s="49"/>
    </row>
    <row r="19" spans="1:14" x14ac:dyDescent="0.25">
      <c r="A19" s="365"/>
      <c r="B19" s="95" t="s">
        <v>17</v>
      </c>
      <c r="C19" s="50" t="s">
        <v>207</v>
      </c>
      <c r="D19" s="51">
        <v>44362</v>
      </c>
      <c r="E19" s="50" t="s">
        <v>18</v>
      </c>
      <c r="F19" s="52">
        <v>2500000</v>
      </c>
      <c r="G19" s="94" t="s">
        <v>10</v>
      </c>
      <c r="H19" s="1"/>
      <c r="I19" s="49"/>
      <c r="J19" s="49"/>
      <c r="K19" s="49"/>
      <c r="L19" s="49"/>
      <c r="M19" s="49"/>
      <c r="N19" s="49"/>
    </row>
    <row r="20" spans="1:14" x14ac:dyDescent="0.25">
      <c r="A20" s="365"/>
      <c r="B20" s="58"/>
      <c r="C20" s="5"/>
      <c r="D20" s="37"/>
      <c r="E20" s="5"/>
      <c r="F20" s="11"/>
      <c r="G20" s="16"/>
      <c r="H20" s="1"/>
      <c r="I20" s="49"/>
      <c r="J20" s="49"/>
      <c r="K20" s="49"/>
      <c r="L20" s="49"/>
      <c r="M20" s="49"/>
      <c r="N20" s="49"/>
    </row>
    <row r="21" spans="1:14" x14ac:dyDescent="0.25">
      <c r="A21" s="365"/>
      <c r="B21" s="58"/>
      <c r="C21" s="5"/>
      <c r="D21" s="37"/>
      <c r="E21" s="5"/>
      <c r="F21" s="11"/>
      <c r="G21" s="16"/>
      <c r="H21" s="1"/>
      <c r="I21" s="49"/>
      <c r="J21" s="47"/>
      <c r="K21" s="47"/>
      <c r="L21" s="47"/>
      <c r="M21" s="47"/>
      <c r="N21" s="47"/>
    </row>
    <row r="22" spans="1:14" x14ac:dyDescent="0.25">
      <c r="A22" s="366"/>
      <c r="B22" s="85"/>
      <c r="C22" s="57"/>
      <c r="D22" s="86"/>
      <c r="E22" s="57"/>
      <c r="F22" s="87"/>
      <c r="G22" s="88"/>
      <c r="H22" s="1"/>
      <c r="I22" s="49"/>
      <c r="J22" s="47"/>
      <c r="K22" s="47"/>
      <c r="L22" s="47"/>
      <c r="M22" s="47"/>
      <c r="N22" s="47"/>
    </row>
    <row r="23" spans="1:14" ht="15.75" thickBot="1" x14ac:dyDescent="0.3">
      <c r="A23" s="367"/>
      <c r="B23" s="59"/>
      <c r="C23" s="18"/>
      <c r="D23" s="18"/>
      <c r="E23" s="18"/>
      <c r="F23" s="55"/>
      <c r="G23" s="54"/>
      <c r="H23" s="1"/>
      <c r="I23" s="49"/>
      <c r="J23" s="49"/>
      <c r="K23" s="49"/>
      <c r="L23" s="49"/>
      <c r="M23" s="49"/>
      <c r="N23" s="49"/>
    </row>
    <row r="24" spans="1:14" x14ac:dyDescent="0.25">
      <c r="A24" s="69"/>
      <c r="B24" s="70"/>
      <c r="C24" s="70"/>
      <c r="D24" s="70"/>
      <c r="E24" s="70"/>
      <c r="F24" s="27">
        <v>9122842</v>
      </c>
      <c r="G24" s="70"/>
      <c r="H24" s="1"/>
      <c r="I24" s="1"/>
      <c r="J24" s="1"/>
      <c r="K24" s="1"/>
      <c r="L24" s="1"/>
      <c r="M24" s="1"/>
      <c r="N24" s="1"/>
    </row>
    <row r="25" spans="1:14" ht="15.75" thickBot="1" x14ac:dyDescent="0.3">
      <c r="A25" s="69"/>
      <c r="B25" s="70"/>
      <c r="C25" s="70"/>
      <c r="D25" s="70"/>
      <c r="E25" s="70"/>
      <c r="F25" s="27"/>
      <c r="G25" s="70"/>
      <c r="H25" s="1"/>
      <c r="I25" s="1"/>
      <c r="J25" s="1"/>
      <c r="K25" s="1"/>
      <c r="L25" s="1"/>
      <c r="M25" s="1"/>
      <c r="N25" s="1"/>
    </row>
    <row r="26" spans="1:14" x14ac:dyDescent="0.25">
      <c r="A26" s="353" t="s">
        <v>251</v>
      </c>
      <c r="B26" s="80" t="s">
        <v>8</v>
      </c>
      <c r="C26" s="21" t="s">
        <v>208</v>
      </c>
      <c r="D26" s="81" t="s">
        <v>19</v>
      </c>
      <c r="E26" s="82" t="s">
        <v>9</v>
      </c>
      <c r="F26" s="83">
        <v>859500</v>
      </c>
      <c r="G26" s="15" t="s">
        <v>10</v>
      </c>
      <c r="H26" s="1"/>
      <c r="I26" s="49"/>
      <c r="J26" s="49"/>
      <c r="K26" s="49"/>
      <c r="L26" s="49"/>
      <c r="M26" s="49"/>
      <c r="N26" s="49"/>
    </row>
    <row r="27" spans="1:14" x14ac:dyDescent="0.25">
      <c r="A27" s="354"/>
      <c r="B27" s="95" t="s">
        <v>249</v>
      </c>
      <c r="C27" s="97" t="s">
        <v>248</v>
      </c>
      <c r="D27" s="98">
        <v>44392</v>
      </c>
      <c r="E27" s="97" t="s">
        <v>20</v>
      </c>
      <c r="F27" s="99">
        <v>149500</v>
      </c>
      <c r="G27" s="94" t="s">
        <v>10</v>
      </c>
      <c r="H27" s="1"/>
      <c r="I27" s="49"/>
      <c r="J27" s="49"/>
      <c r="K27" s="49"/>
      <c r="L27" s="49"/>
      <c r="M27" s="49"/>
      <c r="N27" s="49"/>
    </row>
    <row r="28" spans="1:14" x14ac:dyDescent="0.25">
      <c r="A28" s="354"/>
      <c r="B28" s="113" t="s">
        <v>21</v>
      </c>
      <c r="C28" s="114" t="s">
        <v>209</v>
      </c>
      <c r="D28" s="115" t="s">
        <v>22</v>
      </c>
      <c r="E28" s="114" t="s">
        <v>23</v>
      </c>
      <c r="F28" s="116">
        <v>1363239</v>
      </c>
      <c r="G28" s="117" t="s">
        <v>10</v>
      </c>
      <c r="H28" s="1"/>
      <c r="I28" s="49"/>
      <c r="J28" s="49"/>
      <c r="K28" s="49"/>
      <c r="L28" s="49"/>
      <c r="M28" s="49"/>
      <c r="N28" s="49"/>
    </row>
    <row r="29" spans="1:14" x14ac:dyDescent="0.25">
      <c r="A29" s="354"/>
      <c r="B29" s="105"/>
      <c r="C29" s="106"/>
      <c r="D29" s="107"/>
      <c r="E29" s="106"/>
      <c r="F29" s="108"/>
      <c r="G29" s="109"/>
      <c r="H29" s="1"/>
      <c r="I29" s="49"/>
      <c r="J29" s="49"/>
      <c r="K29" s="49"/>
      <c r="L29" s="49"/>
      <c r="M29" s="49"/>
      <c r="N29" s="49"/>
    </row>
    <row r="30" spans="1:14" x14ac:dyDescent="0.25">
      <c r="A30" s="354"/>
      <c r="B30" s="58"/>
      <c r="C30" s="6"/>
      <c r="D30" s="6"/>
      <c r="E30" s="6"/>
      <c r="F30" s="41"/>
      <c r="G30" s="16"/>
      <c r="H30" s="1"/>
      <c r="I30" s="49"/>
      <c r="J30" s="49"/>
      <c r="K30" s="49"/>
      <c r="L30" s="49"/>
      <c r="M30" s="49"/>
      <c r="N30" s="49"/>
    </row>
    <row r="31" spans="1:14" ht="15.75" thickBot="1" x14ac:dyDescent="0.3">
      <c r="A31" s="355"/>
      <c r="B31" s="59"/>
      <c r="C31" s="18"/>
      <c r="D31" s="18"/>
      <c r="E31" s="18"/>
      <c r="F31" s="55"/>
      <c r="G31" s="54"/>
      <c r="H31" s="1"/>
      <c r="I31" s="1"/>
      <c r="J31" s="1"/>
      <c r="K31" s="1"/>
      <c r="L31" s="1"/>
      <c r="M31" s="1"/>
      <c r="N31" s="1"/>
    </row>
    <row r="32" spans="1:14" x14ac:dyDescent="0.25">
      <c r="A32" s="69"/>
      <c r="B32" s="70"/>
      <c r="C32" s="70"/>
      <c r="D32" s="70"/>
      <c r="E32" s="70"/>
      <c r="F32" s="27">
        <v>2372239</v>
      </c>
      <c r="G32" s="70"/>
      <c r="H32" s="1"/>
      <c r="I32" s="1"/>
      <c r="J32" s="1"/>
      <c r="K32" s="1"/>
      <c r="L32" s="1"/>
      <c r="M32" s="1"/>
      <c r="N32" s="1"/>
    </row>
    <row r="33" spans="1:16" ht="15.75" thickBot="1" x14ac:dyDescent="0.3">
      <c r="A33" s="69"/>
      <c r="B33" s="70"/>
      <c r="C33" s="70"/>
      <c r="D33" s="70"/>
      <c r="E33" s="70"/>
      <c r="F33" s="27"/>
      <c r="G33" s="70"/>
      <c r="H33" s="1"/>
      <c r="I33" s="1"/>
      <c r="J33" s="1"/>
      <c r="K33" s="1"/>
      <c r="L33" s="1"/>
      <c r="M33" s="1"/>
      <c r="N33" s="1"/>
      <c r="O33" s="1"/>
      <c r="P33" s="1"/>
    </row>
    <row r="34" spans="1:16" x14ac:dyDescent="0.25">
      <c r="A34" s="353" t="s">
        <v>217</v>
      </c>
      <c r="B34" s="80" t="s">
        <v>8</v>
      </c>
      <c r="C34" s="82" t="s">
        <v>24</v>
      </c>
      <c r="D34" s="81" t="s">
        <v>25</v>
      </c>
      <c r="E34" s="82" t="s">
        <v>26</v>
      </c>
      <c r="F34" s="83">
        <v>279000</v>
      </c>
      <c r="G34" s="15" t="s">
        <v>10</v>
      </c>
      <c r="H34" s="1"/>
      <c r="I34" s="49"/>
      <c r="J34" s="49"/>
      <c r="K34" s="49"/>
      <c r="L34" s="49"/>
      <c r="M34" s="49"/>
      <c r="N34" s="49"/>
      <c r="O34" s="1"/>
      <c r="P34" s="1"/>
    </row>
    <row r="35" spans="1:16" x14ac:dyDescent="0.25">
      <c r="A35" s="354"/>
      <c r="B35" s="95" t="s">
        <v>27</v>
      </c>
      <c r="C35" s="50" t="s">
        <v>247</v>
      </c>
      <c r="D35" s="51">
        <v>44389</v>
      </c>
      <c r="E35" s="50" t="s">
        <v>28</v>
      </c>
      <c r="F35" s="52">
        <v>2858305</v>
      </c>
      <c r="G35" s="94" t="s">
        <v>10</v>
      </c>
      <c r="H35" s="1"/>
      <c r="I35" s="49"/>
      <c r="J35" s="49"/>
      <c r="K35" s="49"/>
      <c r="L35" s="49"/>
      <c r="M35" s="49"/>
      <c r="N35" s="49"/>
      <c r="O35" s="49"/>
      <c r="P35" s="49"/>
    </row>
    <row r="36" spans="1:16" x14ac:dyDescent="0.25">
      <c r="A36" s="354"/>
      <c r="B36" s="95"/>
      <c r="C36" s="50"/>
      <c r="D36" s="50"/>
      <c r="E36" s="50"/>
      <c r="F36" s="52"/>
      <c r="G36" s="94"/>
      <c r="H36" s="1"/>
      <c r="I36" s="49"/>
      <c r="J36" s="49"/>
      <c r="K36" s="49"/>
      <c r="L36" s="49"/>
      <c r="M36" s="49"/>
      <c r="N36" s="49"/>
      <c r="O36" s="1"/>
      <c r="P36" s="1"/>
    </row>
    <row r="37" spans="1:16" x14ac:dyDescent="0.25">
      <c r="A37" s="354"/>
      <c r="B37" s="72"/>
      <c r="C37" s="73"/>
      <c r="D37" s="73"/>
      <c r="E37" s="73"/>
      <c r="F37" s="60"/>
      <c r="G37" s="77"/>
      <c r="H37" s="1"/>
      <c r="I37" s="49"/>
      <c r="J37" s="49"/>
      <c r="K37" s="49"/>
      <c r="L37" s="49"/>
      <c r="M37" s="49"/>
      <c r="N37" s="49"/>
      <c r="O37" s="1"/>
      <c r="P37" s="1"/>
    </row>
    <row r="38" spans="1:16" ht="15.75" thickBot="1" x14ac:dyDescent="0.3">
      <c r="A38" s="355"/>
      <c r="B38" s="78"/>
      <c r="C38" s="74"/>
      <c r="D38" s="74"/>
      <c r="E38" s="74"/>
      <c r="F38" s="75"/>
      <c r="G38" s="76"/>
      <c r="H38" s="1"/>
      <c r="I38" s="49"/>
      <c r="J38" s="49"/>
      <c r="K38" s="49"/>
      <c r="L38" s="49"/>
      <c r="M38" s="49"/>
      <c r="N38" s="49"/>
      <c r="O38" s="1"/>
      <c r="P38" s="1"/>
    </row>
    <row r="39" spans="1:16" x14ac:dyDescent="0.25">
      <c r="A39" s="9"/>
      <c r="B39" s="8"/>
      <c r="C39" s="8"/>
      <c r="D39" s="8"/>
      <c r="E39" s="8"/>
      <c r="F39" s="27">
        <v>3137305</v>
      </c>
      <c r="G39" s="8"/>
      <c r="H39" s="3"/>
      <c r="I39" s="3"/>
      <c r="J39" s="3"/>
      <c r="K39" s="3"/>
      <c r="L39" s="3"/>
      <c r="M39" s="3"/>
      <c r="N39" s="3"/>
      <c r="O39" s="3"/>
      <c r="P39" s="3"/>
    </row>
    <row r="40" spans="1:16" ht="15.75" thickBot="1" x14ac:dyDescent="0.3">
      <c r="A40" s="4"/>
      <c r="B40" s="8"/>
      <c r="C40" s="8"/>
      <c r="D40" s="8"/>
      <c r="E40" s="8"/>
      <c r="F40" s="23"/>
      <c r="G40" s="8"/>
      <c r="H40" s="1"/>
      <c r="I40" s="1"/>
      <c r="J40" s="1"/>
      <c r="K40" s="1"/>
      <c r="L40" s="1"/>
      <c r="M40" s="1"/>
      <c r="N40" s="1"/>
      <c r="O40" s="1"/>
      <c r="P40" s="1"/>
    </row>
    <row r="41" spans="1:16" x14ac:dyDescent="0.25">
      <c r="A41" s="353" t="s">
        <v>252</v>
      </c>
      <c r="B41" s="80" t="s">
        <v>8</v>
      </c>
      <c r="C41" s="21" t="s">
        <v>208</v>
      </c>
      <c r="D41" s="81" t="s">
        <v>19</v>
      </c>
      <c r="E41" s="82" t="s">
        <v>9</v>
      </c>
      <c r="F41" s="83">
        <v>510000</v>
      </c>
      <c r="G41" s="15" t="s">
        <v>10</v>
      </c>
      <c r="H41" s="1"/>
      <c r="I41" s="49"/>
      <c r="J41" s="49"/>
      <c r="K41" s="49"/>
      <c r="L41" s="49"/>
      <c r="M41" s="49"/>
      <c r="N41" s="49"/>
      <c r="O41" s="1"/>
      <c r="P41" s="1"/>
    </row>
    <row r="42" spans="1:16" x14ac:dyDescent="0.25">
      <c r="A42" s="354"/>
      <c r="B42" s="58"/>
      <c r="C42" s="6"/>
      <c r="D42" s="6"/>
      <c r="E42" s="6"/>
      <c r="F42" s="12"/>
      <c r="G42" s="16"/>
      <c r="H42" s="1"/>
      <c r="I42" s="49"/>
      <c r="J42" s="49"/>
      <c r="K42" s="49"/>
      <c r="L42" s="49"/>
      <c r="M42" s="49"/>
      <c r="N42" s="49"/>
      <c r="O42" s="1"/>
      <c r="P42" s="1"/>
    </row>
    <row r="43" spans="1:16" x14ac:dyDescent="0.25">
      <c r="A43" s="354"/>
      <c r="B43" s="58"/>
      <c r="C43" s="5"/>
      <c r="D43" s="5"/>
      <c r="E43" s="5"/>
      <c r="F43" s="11"/>
      <c r="G43" s="16"/>
      <c r="H43" s="1"/>
      <c r="I43" s="49"/>
      <c r="J43" s="49"/>
      <c r="K43" s="49"/>
      <c r="L43" s="49"/>
      <c r="M43" s="49"/>
      <c r="N43" s="49"/>
      <c r="O43" s="1"/>
      <c r="P43" s="1"/>
    </row>
    <row r="44" spans="1:16" x14ac:dyDescent="0.25">
      <c r="A44" s="354"/>
      <c r="B44" s="58"/>
      <c r="C44" s="5"/>
      <c r="D44" s="37"/>
      <c r="E44" s="5"/>
      <c r="F44" s="11"/>
      <c r="G44" s="16"/>
      <c r="H44" s="1"/>
      <c r="I44" s="49"/>
      <c r="J44" s="49"/>
      <c r="K44" s="49"/>
      <c r="L44" s="49"/>
      <c r="M44" s="49"/>
      <c r="N44" s="49"/>
      <c r="O44" s="1"/>
      <c r="P44" s="1"/>
    </row>
    <row r="45" spans="1:16" x14ac:dyDescent="0.25">
      <c r="A45" s="354"/>
      <c r="B45" s="58"/>
      <c r="C45" s="5"/>
      <c r="D45" s="37"/>
      <c r="E45" s="5"/>
      <c r="F45" s="11"/>
      <c r="G45" s="16"/>
      <c r="H45" s="1"/>
      <c r="I45" s="49"/>
      <c r="J45" s="49"/>
      <c r="K45" s="49"/>
      <c r="L45" s="49"/>
      <c r="M45" s="49"/>
      <c r="N45" s="49"/>
      <c r="O45" s="1"/>
      <c r="P45" s="1"/>
    </row>
    <row r="46" spans="1:16" ht="15.75" thickBot="1" x14ac:dyDescent="0.3">
      <c r="A46" s="355"/>
      <c r="B46" s="59"/>
      <c r="C46" s="18"/>
      <c r="D46" s="18"/>
      <c r="E46" s="18"/>
      <c r="F46" s="55"/>
      <c r="G46" s="54"/>
      <c r="H46" s="1"/>
      <c r="I46" s="49"/>
      <c r="J46" s="49"/>
      <c r="K46" s="49"/>
      <c r="L46" s="49"/>
      <c r="M46" s="49"/>
      <c r="N46" s="49"/>
      <c r="O46" s="1"/>
      <c r="P46" s="1"/>
    </row>
    <row r="47" spans="1:16" x14ac:dyDescent="0.25">
      <c r="A47" s="13"/>
      <c r="B47" s="8"/>
      <c r="C47" s="8"/>
      <c r="D47" s="8"/>
      <c r="E47" s="8"/>
      <c r="F47" s="27">
        <v>510000</v>
      </c>
      <c r="G47" s="8"/>
      <c r="H47" s="1"/>
      <c r="I47" s="1"/>
      <c r="J47" s="1"/>
      <c r="K47" s="1"/>
      <c r="L47" s="1"/>
      <c r="M47" s="1"/>
      <c r="N47" s="1"/>
      <c r="O47" s="1"/>
      <c r="P47" s="1"/>
    </row>
    <row r="48" spans="1:16" ht="15.75" thickBot="1" x14ac:dyDescent="0.3">
      <c r="A48" s="13"/>
      <c r="B48" s="8"/>
      <c r="C48" s="8"/>
      <c r="D48" s="8"/>
      <c r="E48" s="8"/>
      <c r="F48" s="27"/>
      <c r="G48" s="8"/>
      <c r="H48" s="1"/>
      <c r="I48" s="1"/>
      <c r="J48" s="1"/>
      <c r="K48" s="1"/>
      <c r="L48" s="1"/>
      <c r="M48" s="1"/>
      <c r="N48" s="1"/>
      <c r="O48" s="1"/>
      <c r="P48" s="1"/>
    </row>
    <row r="49" spans="1:14" x14ac:dyDescent="0.25">
      <c r="A49" s="353" t="s">
        <v>253</v>
      </c>
      <c r="B49" s="80" t="s">
        <v>8</v>
      </c>
      <c r="C49" s="82" t="s">
        <v>24</v>
      </c>
      <c r="D49" s="81" t="s">
        <v>25</v>
      </c>
      <c r="E49" s="82" t="s">
        <v>29</v>
      </c>
      <c r="F49" s="83">
        <v>368500</v>
      </c>
      <c r="G49" s="111" t="s">
        <v>30</v>
      </c>
      <c r="H49" s="1"/>
      <c r="I49" s="49"/>
      <c r="J49" s="49"/>
      <c r="K49" s="49"/>
      <c r="L49" s="49"/>
      <c r="M49" s="49"/>
      <c r="N49" s="49"/>
    </row>
    <row r="50" spans="1:14" x14ac:dyDescent="0.25">
      <c r="A50" s="354"/>
      <c r="B50" s="95" t="s">
        <v>31</v>
      </c>
      <c r="C50" s="50" t="s">
        <v>250</v>
      </c>
      <c r="D50" s="50" t="s">
        <v>32</v>
      </c>
      <c r="E50" s="50" t="s">
        <v>33</v>
      </c>
      <c r="F50" s="52">
        <v>1704557</v>
      </c>
      <c r="G50" s="94" t="s">
        <v>10</v>
      </c>
      <c r="H50" s="1"/>
      <c r="I50" s="49"/>
      <c r="J50" s="49"/>
      <c r="K50" s="49"/>
      <c r="L50" s="49"/>
      <c r="M50" s="49"/>
      <c r="N50" s="49"/>
    </row>
    <row r="51" spans="1:14" x14ac:dyDescent="0.25">
      <c r="A51" s="354"/>
      <c r="B51" s="95" t="s">
        <v>254</v>
      </c>
      <c r="C51" s="50" t="s">
        <v>250</v>
      </c>
      <c r="D51" s="50" t="s">
        <v>34</v>
      </c>
      <c r="E51" s="50"/>
      <c r="F51" s="52">
        <v>1868035</v>
      </c>
      <c r="G51" s="94" t="s">
        <v>10</v>
      </c>
      <c r="H51" s="1"/>
      <c r="I51" s="49"/>
      <c r="J51" s="49"/>
      <c r="K51" s="49"/>
      <c r="L51" s="49"/>
      <c r="M51" s="49"/>
      <c r="N51" s="49"/>
    </row>
    <row r="52" spans="1:14" x14ac:dyDescent="0.25">
      <c r="A52" s="354"/>
      <c r="B52" s="58"/>
      <c r="C52" s="5"/>
      <c r="D52" s="5"/>
      <c r="E52" s="5"/>
      <c r="F52" s="11"/>
      <c r="G52" s="16"/>
      <c r="H52" s="1"/>
      <c r="I52" s="49"/>
      <c r="J52" s="49"/>
      <c r="K52" s="49"/>
      <c r="L52" s="49"/>
      <c r="M52" s="49"/>
      <c r="N52" s="49"/>
    </row>
    <row r="53" spans="1:14" x14ac:dyDescent="0.25">
      <c r="A53" s="354"/>
      <c r="B53" s="58"/>
      <c r="C53" s="5"/>
      <c r="D53" s="37"/>
      <c r="E53" s="5"/>
      <c r="F53" s="11"/>
      <c r="G53" s="16"/>
      <c r="H53" s="1"/>
      <c r="I53" s="49"/>
      <c r="J53" s="49"/>
      <c r="K53" s="49"/>
      <c r="L53" s="49"/>
      <c r="M53" s="49"/>
      <c r="N53" s="49"/>
    </row>
    <row r="54" spans="1:14" ht="15.75" thickBot="1" x14ac:dyDescent="0.3">
      <c r="A54" s="355"/>
      <c r="B54" s="59"/>
      <c r="C54" s="18"/>
      <c r="D54" s="18"/>
      <c r="E54" s="18"/>
      <c r="F54" s="55"/>
      <c r="G54" s="54"/>
      <c r="H54" s="1"/>
      <c r="I54" s="49"/>
      <c r="J54" s="49"/>
      <c r="K54" s="49"/>
      <c r="L54" s="49"/>
      <c r="M54" s="49"/>
      <c r="N54" s="49"/>
    </row>
    <row r="55" spans="1:14" x14ac:dyDescent="0.25">
      <c r="A55" s="4"/>
      <c r="B55" s="46"/>
      <c r="C55" s="8"/>
      <c r="D55" s="8"/>
      <c r="E55" s="8"/>
      <c r="F55" s="27">
        <v>3941092</v>
      </c>
      <c r="G55" s="8"/>
      <c r="H55" s="1"/>
      <c r="I55" s="1"/>
      <c r="J55" s="1"/>
      <c r="K55" s="1"/>
      <c r="L55" s="1"/>
      <c r="M55" s="1"/>
      <c r="N55" s="1"/>
    </row>
    <row r="56" spans="1:14" ht="15.75" thickBot="1" x14ac:dyDescent="0.3">
      <c r="A56" s="4"/>
      <c r="B56" s="46"/>
      <c r="C56" s="8"/>
      <c r="D56" s="8"/>
      <c r="E56" s="8"/>
      <c r="F56" s="27"/>
      <c r="G56" s="8"/>
      <c r="H56" s="1"/>
      <c r="I56" s="1"/>
      <c r="J56" s="1"/>
      <c r="K56" s="1"/>
      <c r="L56" s="1"/>
      <c r="M56" s="1"/>
      <c r="N56" s="1"/>
    </row>
    <row r="57" spans="1:14" x14ac:dyDescent="0.25">
      <c r="A57" s="356" t="s">
        <v>221</v>
      </c>
      <c r="B57" s="80" t="s">
        <v>8</v>
      </c>
      <c r="C57" s="82" t="s">
        <v>24</v>
      </c>
      <c r="D57" s="81" t="s">
        <v>25</v>
      </c>
      <c r="E57" s="82" t="s">
        <v>29</v>
      </c>
      <c r="F57" s="83">
        <v>559500</v>
      </c>
      <c r="G57" s="111" t="s">
        <v>10</v>
      </c>
      <c r="H57" s="1"/>
      <c r="I57" s="49"/>
      <c r="J57" s="49"/>
      <c r="K57" s="49"/>
      <c r="L57" s="49"/>
      <c r="M57" s="49"/>
      <c r="N57" s="49"/>
    </row>
    <row r="58" spans="1:14" x14ac:dyDescent="0.25">
      <c r="A58" s="357"/>
      <c r="B58" s="95" t="s">
        <v>210</v>
      </c>
      <c r="C58" s="97" t="s">
        <v>209</v>
      </c>
      <c r="D58" s="112" t="s">
        <v>35</v>
      </c>
      <c r="E58" s="97" t="s">
        <v>36</v>
      </c>
      <c r="F58" s="99">
        <v>907417</v>
      </c>
      <c r="G58" s="94" t="s">
        <v>10</v>
      </c>
      <c r="H58" s="1"/>
      <c r="I58" s="49"/>
      <c r="J58" s="49"/>
      <c r="K58" s="49"/>
      <c r="L58" s="49"/>
      <c r="M58" s="49"/>
      <c r="N58" s="49"/>
    </row>
    <row r="59" spans="1:14" x14ac:dyDescent="0.25">
      <c r="A59" s="357"/>
      <c r="B59" s="58" t="s">
        <v>255</v>
      </c>
      <c r="C59" s="6" t="s">
        <v>250</v>
      </c>
      <c r="D59" s="6" t="s">
        <v>34</v>
      </c>
      <c r="E59" s="6"/>
      <c r="F59" s="12">
        <v>3394188</v>
      </c>
      <c r="G59" s="19" t="s">
        <v>10</v>
      </c>
      <c r="H59" s="1"/>
      <c r="I59" s="49"/>
      <c r="J59" s="49"/>
      <c r="K59" s="49"/>
      <c r="L59" s="49"/>
      <c r="M59" s="49"/>
      <c r="N59" s="49"/>
    </row>
    <row r="60" spans="1:14" x14ac:dyDescent="0.25">
      <c r="A60" s="357"/>
      <c r="B60" s="95"/>
      <c r="C60" s="97"/>
      <c r="D60" s="112"/>
      <c r="E60" s="97"/>
      <c r="F60" s="99"/>
      <c r="G60" s="94"/>
      <c r="H60" s="1"/>
      <c r="I60" s="49"/>
      <c r="J60" s="49"/>
      <c r="K60" s="49"/>
      <c r="L60" s="49"/>
      <c r="M60" s="49"/>
      <c r="N60" s="49"/>
    </row>
    <row r="61" spans="1:14" x14ac:dyDescent="0.25">
      <c r="A61" s="357"/>
      <c r="B61" s="58"/>
      <c r="C61" s="6"/>
      <c r="D61" s="6"/>
      <c r="E61" s="6"/>
      <c r="F61" s="12"/>
      <c r="G61" s="19"/>
      <c r="H61" s="1"/>
      <c r="I61" s="49"/>
      <c r="J61" s="49"/>
      <c r="K61" s="49"/>
      <c r="L61" s="49"/>
      <c r="M61" s="49"/>
      <c r="N61" s="49"/>
    </row>
    <row r="62" spans="1:14" ht="15.75" thickBot="1" x14ac:dyDescent="0.3">
      <c r="A62" s="358"/>
      <c r="B62" s="59"/>
      <c r="C62" s="18"/>
      <c r="D62" s="18"/>
      <c r="E62" s="18"/>
      <c r="F62" s="55"/>
      <c r="G62" s="54"/>
      <c r="H62" s="1"/>
      <c r="I62" s="351"/>
      <c r="J62" s="351"/>
      <c r="K62" s="351"/>
      <c r="L62" s="351"/>
      <c r="M62" s="351"/>
      <c r="N62" s="351"/>
    </row>
    <row r="63" spans="1:14" x14ac:dyDescent="0.25">
      <c r="A63" s="4"/>
      <c r="B63" s="8"/>
      <c r="C63" s="8"/>
      <c r="D63" s="8"/>
      <c r="E63" s="8"/>
      <c r="F63" s="27">
        <v>4861105</v>
      </c>
      <c r="G63" s="8"/>
      <c r="H63" s="10"/>
      <c r="I63" s="10"/>
      <c r="J63" s="10"/>
      <c r="K63" s="10"/>
      <c r="L63" s="10"/>
      <c r="M63" s="10"/>
      <c r="N63" s="10"/>
    </row>
    <row r="64" spans="1:14" x14ac:dyDescent="0.25">
      <c r="A64" s="42"/>
      <c r="B64" s="8"/>
      <c r="C64" s="8"/>
      <c r="D64" s="32"/>
      <c r="E64" s="8"/>
      <c r="F64" s="23"/>
      <c r="G64" s="104">
        <v>34892799</v>
      </c>
      <c r="H64" s="1"/>
      <c r="I64" s="1"/>
      <c r="J64" s="1"/>
      <c r="K64" s="1"/>
      <c r="L64" s="1"/>
      <c r="M64" s="1"/>
      <c r="N64" s="1"/>
    </row>
    <row r="65" spans="1:7" ht="15.75" x14ac:dyDescent="0.25">
      <c r="A65" s="42"/>
      <c r="B65" s="44"/>
      <c r="C65" s="44"/>
      <c r="D65" s="44"/>
      <c r="E65" s="84"/>
      <c r="F65" s="84"/>
      <c r="G65" s="8"/>
    </row>
    <row r="66" spans="1:7" x14ac:dyDescent="0.25">
      <c r="A66" s="42"/>
      <c r="B66" s="8"/>
      <c r="C66" s="8"/>
      <c r="D66" s="8"/>
      <c r="E66" s="8"/>
      <c r="F66" s="23"/>
      <c r="G66" s="8"/>
    </row>
    <row r="67" spans="1:7" x14ac:dyDescent="0.25">
      <c r="A67" s="42"/>
      <c r="B67" s="46"/>
      <c r="C67" s="8"/>
      <c r="D67" s="8"/>
      <c r="E67" s="8"/>
      <c r="F67" s="23"/>
      <c r="G67" s="8"/>
    </row>
    <row r="68" spans="1:7" x14ac:dyDescent="0.25">
      <c r="A68" s="42"/>
      <c r="B68" s="46"/>
      <c r="C68" s="8"/>
      <c r="D68" s="8"/>
      <c r="E68" s="8"/>
      <c r="F68" s="23"/>
      <c r="G68" s="8"/>
    </row>
    <row r="69" spans="1:7" x14ac:dyDescent="0.25">
      <c r="A69" s="22"/>
      <c r="B69" s="46"/>
      <c r="C69" s="8"/>
      <c r="D69" s="8"/>
      <c r="E69" s="8"/>
      <c r="F69" s="27"/>
      <c r="G69" s="8"/>
    </row>
    <row r="70" spans="1:7" x14ac:dyDescent="0.25">
      <c r="A70" s="22"/>
      <c r="B70" s="46"/>
      <c r="C70" s="8"/>
      <c r="D70" s="8"/>
      <c r="E70" s="8"/>
      <c r="F70" s="23"/>
      <c r="G70" s="8"/>
    </row>
    <row r="71" spans="1:7" x14ac:dyDescent="0.25">
      <c r="A71" s="4"/>
      <c r="B71" s="24"/>
      <c r="C71" s="7"/>
      <c r="D71" s="13"/>
      <c r="E71" s="13"/>
      <c r="F71" s="25"/>
      <c r="G71" s="13"/>
    </row>
    <row r="72" spans="1:7" x14ac:dyDescent="0.25">
      <c r="A72" s="42"/>
      <c r="B72" s="8"/>
      <c r="C72" s="8"/>
      <c r="D72" s="8"/>
      <c r="E72" s="8"/>
      <c r="F72" s="23"/>
      <c r="G72" s="8"/>
    </row>
    <row r="73" spans="1:7" x14ac:dyDescent="0.25">
      <c r="A73" s="42"/>
      <c r="B73" s="8"/>
      <c r="C73" s="8"/>
      <c r="D73" s="8"/>
      <c r="E73" s="8"/>
      <c r="F73" s="23"/>
      <c r="G73" s="8"/>
    </row>
    <row r="74" spans="1:7" x14ac:dyDescent="0.25">
      <c r="A74" s="42"/>
      <c r="B74" s="46"/>
      <c r="C74" s="8"/>
      <c r="D74" s="8"/>
      <c r="E74" s="8"/>
      <c r="F74" s="23"/>
      <c r="G74" s="8"/>
    </row>
    <row r="75" spans="1:7" x14ac:dyDescent="0.25">
      <c r="A75" s="42"/>
      <c r="B75" s="8"/>
      <c r="C75" s="8"/>
      <c r="D75" s="32"/>
      <c r="E75" s="8"/>
      <c r="F75" s="23"/>
      <c r="G75" s="8"/>
    </row>
    <row r="76" spans="1:7" x14ac:dyDescent="0.25">
      <c r="A76" s="42"/>
      <c r="B76" s="8"/>
      <c r="C76" s="8"/>
      <c r="D76" s="33"/>
      <c r="E76" s="8"/>
      <c r="F76" s="23"/>
      <c r="G76" s="8"/>
    </row>
    <row r="77" spans="1:7" x14ac:dyDescent="0.25">
      <c r="A77" s="42"/>
      <c r="B77" s="3"/>
      <c r="C77" s="3"/>
      <c r="D77" s="3"/>
      <c r="E77" s="3"/>
      <c r="F77" s="3"/>
      <c r="G77" s="8"/>
    </row>
    <row r="78" spans="1:7" x14ac:dyDescent="0.25">
      <c r="A78" s="4"/>
      <c r="B78" s="4"/>
      <c r="C78" s="4"/>
      <c r="D78" s="4"/>
      <c r="E78" s="4"/>
      <c r="F78" s="28"/>
      <c r="G78" s="4"/>
    </row>
    <row r="79" spans="1:7" x14ac:dyDescent="0.25">
      <c r="A79" s="42"/>
      <c r="B79" s="46"/>
      <c r="C79" s="46"/>
      <c r="D79" s="46"/>
      <c r="E79" s="46"/>
      <c r="F79" s="34"/>
      <c r="G79" s="46"/>
    </row>
    <row r="80" spans="1:7" x14ac:dyDescent="0.25">
      <c r="A80" s="42"/>
      <c r="B80" s="46"/>
      <c r="C80" s="46"/>
      <c r="D80" s="46"/>
      <c r="E80" s="46"/>
      <c r="F80" s="34"/>
      <c r="G80" s="46"/>
    </row>
    <row r="81" spans="1:7" x14ac:dyDescent="0.25">
      <c r="A81" s="42"/>
      <c r="B81" s="46"/>
      <c r="C81" s="46"/>
      <c r="D81" s="46"/>
      <c r="E81" s="46"/>
      <c r="F81" s="34"/>
      <c r="G81" s="46"/>
    </row>
    <row r="82" spans="1:7" x14ac:dyDescent="0.25">
      <c r="A82" s="42"/>
      <c r="B82" s="35"/>
      <c r="C82" s="35"/>
      <c r="D82" s="35"/>
      <c r="E82" s="35"/>
      <c r="F82" s="36"/>
      <c r="G82" s="35"/>
    </row>
    <row r="83" spans="1:7" x14ac:dyDescent="0.25">
      <c r="A83" s="42"/>
      <c r="B83" s="46"/>
      <c r="C83" s="46"/>
      <c r="D83" s="46"/>
      <c r="E83" s="46"/>
      <c r="F83" s="34"/>
      <c r="G83" s="46"/>
    </row>
    <row r="84" spans="1:7" x14ac:dyDescent="0.25">
      <c r="A84" s="42"/>
      <c r="B84" s="46"/>
      <c r="C84" s="46"/>
      <c r="D84" s="46"/>
      <c r="E84" s="46"/>
      <c r="F84" s="34"/>
      <c r="G84" s="46"/>
    </row>
    <row r="85" spans="1:7" x14ac:dyDescent="0.25">
      <c r="A85" s="24"/>
      <c r="B85" s="4"/>
      <c r="C85" s="4"/>
      <c r="D85" s="4"/>
      <c r="E85" s="4"/>
      <c r="F85" s="29"/>
      <c r="G85" s="4"/>
    </row>
    <row r="86" spans="1:7" x14ac:dyDescent="0.25">
      <c r="A86" s="42"/>
      <c r="B86" s="8"/>
      <c r="C86" s="8"/>
      <c r="D86" s="8"/>
      <c r="E86" s="8"/>
      <c r="F86" s="23"/>
      <c r="G86" s="8"/>
    </row>
    <row r="87" spans="1:7" x14ac:dyDescent="0.25">
      <c r="A87" s="42"/>
      <c r="B87" s="8"/>
      <c r="C87" s="8"/>
      <c r="D87" s="8"/>
      <c r="E87" s="8"/>
      <c r="F87" s="23"/>
      <c r="G87" s="8"/>
    </row>
    <row r="88" spans="1:7" x14ac:dyDescent="0.25">
      <c r="A88" s="42"/>
      <c r="B88" s="8"/>
      <c r="C88" s="8"/>
      <c r="D88" s="8"/>
      <c r="E88" s="8"/>
      <c r="F88" s="23"/>
      <c r="G88" s="8"/>
    </row>
    <row r="89" spans="1:7" x14ac:dyDescent="0.25">
      <c r="A89" s="42"/>
      <c r="B89" s="8"/>
      <c r="C89" s="8"/>
      <c r="D89" s="8"/>
      <c r="E89" s="8"/>
      <c r="F89" s="23"/>
      <c r="G89" s="8"/>
    </row>
    <row r="90" spans="1:7" x14ac:dyDescent="0.25">
      <c r="A90" s="42"/>
      <c r="B90" s="8"/>
      <c r="C90" s="8"/>
      <c r="D90" s="8"/>
      <c r="E90" s="8"/>
      <c r="F90" s="23"/>
      <c r="G90" s="8"/>
    </row>
    <row r="91" spans="1:7" x14ac:dyDescent="0.25">
      <c r="A91" s="42"/>
      <c r="B91" s="8"/>
      <c r="C91" s="8"/>
      <c r="D91" s="8"/>
      <c r="E91" s="8"/>
      <c r="F91" s="23"/>
      <c r="G91" s="8"/>
    </row>
    <row r="92" spans="1:7" x14ac:dyDescent="0.25">
      <c r="A92" s="1"/>
      <c r="B92" s="1"/>
      <c r="C92" s="1"/>
      <c r="D92" s="1"/>
      <c r="E92" s="1"/>
      <c r="F92" s="30"/>
      <c r="G92" s="1" t="s">
        <v>37</v>
      </c>
    </row>
    <row r="96" spans="1:7" ht="15.75" x14ac:dyDescent="0.25">
      <c r="A96" s="1"/>
      <c r="B96" s="44"/>
      <c r="C96" s="44"/>
      <c r="D96" s="43"/>
      <c r="E96" s="352"/>
      <c r="F96" s="352"/>
      <c r="G96" s="1"/>
    </row>
  </sheetData>
  <mergeCells count="11">
    <mergeCell ref="A34:A38"/>
    <mergeCell ref="B5:F5"/>
    <mergeCell ref="A6:G6"/>
    <mergeCell ref="A8:A15"/>
    <mergeCell ref="A17:A23"/>
    <mergeCell ref="A26:A31"/>
    <mergeCell ref="I62:N62"/>
    <mergeCell ref="E96:F96"/>
    <mergeCell ref="A49:A54"/>
    <mergeCell ref="A57:A62"/>
    <mergeCell ref="A41:A4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03"/>
  <sheetViews>
    <sheetView topLeftCell="A34" workbookViewId="0">
      <selection activeCell="B8" sqref="B8"/>
    </sheetView>
  </sheetViews>
  <sheetFormatPr baseColWidth="10" defaultRowHeight="15" x14ac:dyDescent="0.25"/>
  <cols>
    <col min="1" max="1" width="24.7109375" style="1" customWidth="1"/>
    <col min="2" max="2" width="36.140625" style="1" customWidth="1"/>
    <col min="3" max="3" width="17.7109375" style="1" customWidth="1"/>
    <col min="4" max="4" width="7.7109375" style="1" customWidth="1"/>
    <col min="5" max="5" width="16.7109375" style="1" customWidth="1"/>
    <col min="6" max="6" width="18.42578125" style="1" customWidth="1"/>
    <col min="7" max="7" width="20.28515625" style="1" customWidth="1"/>
    <col min="8" max="8" width="23.42578125" style="1" customWidth="1"/>
    <col min="9" max="256" width="11.42578125" style="1"/>
    <col min="257" max="257" width="18.85546875" style="1" customWidth="1"/>
    <col min="258" max="258" width="36.140625" style="1" customWidth="1"/>
    <col min="259" max="259" width="17.7109375" style="1" customWidth="1"/>
    <col min="260" max="260" width="7.7109375" style="1" customWidth="1"/>
    <col min="261" max="261" width="16.7109375" style="1" customWidth="1"/>
    <col min="262" max="262" width="18.42578125" style="1" customWidth="1"/>
    <col min="263" max="263" width="20.28515625" style="1" customWidth="1"/>
    <col min="264" max="264" width="23.42578125" style="1" customWidth="1"/>
    <col min="265" max="512" width="11.42578125" style="1"/>
    <col min="513" max="513" width="18.85546875" style="1" customWidth="1"/>
    <col min="514" max="514" width="36.140625" style="1" customWidth="1"/>
    <col min="515" max="515" width="17.7109375" style="1" customWidth="1"/>
    <col min="516" max="516" width="7.7109375" style="1" customWidth="1"/>
    <col min="517" max="517" width="16.7109375" style="1" customWidth="1"/>
    <col min="518" max="518" width="18.42578125" style="1" customWidth="1"/>
    <col min="519" max="519" width="20.28515625" style="1" customWidth="1"/>
    <col min="520" max="520" width="23.42578125" style="1" customWidth="1"/>
    <col min="521" max="768" width="11.42578125" style="1"/>
    <col min="769" max="769" width="18.85546875" style="1" customWidth="1"/>
    <col min="770" max="770" width="36.140625" style="1" customWidth="1"/>
    <col min="771" max="771" width="17.7109375" style="1" customWidth="1"/>
    <col min="772" max="772" width="7.7109375" style="1" customWidth="1"/>
    <col min="773" max="773" width="16.7109375" style="1" customWidth="1"/>
    <col min="774" max="774" width="18.42578125" style="1" customWidth="1"/>
    <col min="775" max="775" width="20.28515625" style="1" customWidth="1"/>
    <col min="776" max="776" width="23.42578125" style="1" customWidth="1"/>
    <col min="777" max="1024" width="11.42578125" style="1"/>
    <col min="1025" max="1025" width="18.85546875" style="1" customWidth="1"/>
    <col min="1026" max="1026" width="36.140625" style="1" customWidth="1"/>
    <col min="1027" max="1027" width="17.7109375" style="1" customWidth="1"/>
    <col min="1028" max="1028" width="7.7109375" style="1" customWidth="1"/>
    <col min="1029" max="1029" width="16.7109375" style="1" customWidth="1"/>
    <col min="1030" max="1030" width="18.42578125" style="1" customWidth="1"/>
    <col min="1031" max="1031" width="20.28515625" style="1" customWidth="1"/>
    <col min="1032" max="1032" width="23.42578125" style="1" customWidth="1"/>
    <col min="1033" max="1280" width="11.42578125" style="1"/>
    <col min="1281" max="1281" width="18.85546875" style="1" customWidth="1"/>
    <col min="1282" max="1282" width="36.140625" style="1" customWidth="1"/>
    <col min="1283" max="1283" width="17.7109375" style="1" customWidth="1"/>
    <col min="1284" max="1284" width="7.7109375" style="1" customWidth="1"/>
    <col min="1285" max="1285" width="16.7109375" style="1" customWidth="1"/>
    <col min="1286" max="1286" width="18.42578125" style="1" customWidth="1"/>
    <col min="1287" max="1287" width="20.28515625" style="1" customWidth="1"/>
    <col min="1288" max="1288" width="23.42578125" style="1" customWidth="1"/>
    <col min="1289" max="1536" width="11.42578125" style="1"/>
    <col min="1537" max="1537" width="18.85546875" style="1" customWidth="1"/>
    <col min="1538" max="1538" width="36.140625" style="1" customWidth="1"/>
    <col min="1539" max="1539" width="17.7109375" style="1" customWidth="1"/>
    <col min="1540" max="1540" width="7.7109375" style="1" customWidth="1"/>
    <col min="1541" max="1541" width="16.7109375" style="1" customWidth="1"/>
    <col min="1542" max="1542" width="18.42578125" style="1" customWidth="1"/>
    <col min="1543" max="1543" width="20.28515625" style="1" customWidth="1"/>
    <col min="1544" max="1544" width="23.42578125" style="1" customWidth="1"/>
    <col min="1545" max="1792" width="11.42578125" style="1"/>
    <col min="1793" max="1793" width="18.85546875" style="1" customWidth="1"/>
    <col min="1794" max="1794" width="36.140625" style="1" customWidth="1"/>
    <col min="1795" max="1795" width="17.7109375" style="1" customWidth="1"/>
    <col min="1796" max="1796" width="7.7109375" style="1" customWidth="1"/>
    <col min="1797" max="1797" width="16.7109375" style="1" customWidth="1"/>
    <col min="1798" max="1798" width="18.42578125" style="1" customWidth="1"/>
    <col min="1799" max="1799" width="20.28515625" style="1" customWidth="1"/>
    <col min="1800" max="1800" width="23.42578125" style="1" customWidth="1"/>
    <col min="1801" max="2048" width="11.42578125" style="1"/>
    <col min="2049" max="2049" width="18.85546875" style="1" customWidth="1"/>
    <col min="2050" max="2050" width="36.140625" style="1" customWidth="1"/>
    <col min="2051" max="2051" width="17.7109375" style="1" customWidth="1"/>
    <col min="2052" max="2052" width="7.7109375" style="1" customWidth="1"/>
    <col min="2053" max="2053" width="16.7109375" style="1" customWidth="1"/>
    <col min="2054" max="2054" width="18.42578125" style="1" customWidth="1"/>
    <col min="2055" max="2055" width="20.28515625" style="1" customWidth="1"/>
    <col min="2056" max="2056" width="23.42578125" style="1" customWidth="1"/>
    <col min="2057" max="2304" width="11.42578125" style="1"/>
    <col min="2305" max="2305" width="18.85546875" style="1" customWidth="1"/>
    <col min="2306" max="2306" width="36.140625" style="1" customWidth="1"/>
    <col min="2307" max="2307" width="17.7109375" style="1" customWidth="1"/>
    <col min="2308" max="2308" width="7.7109375" style="1" customWidth="1"/>
    <col min="2309" max="2309" width="16.7109375" style="1" customWidth="1"/>
    <col min="2310" max="2310" width="18.42578125" style="1" customWidth="1"/>
    <col min="2311" max="2311" width="20.28515625" style="1" customWidth="1"/>
    <col min="2312" max="2312" width="23.42578125" style="1" customWidth="1"/>
    <col min="2313" max="2560" width="11.42578125" style="1"/>
    <col min="2561" max="2561" width="18.85546875" style="1" customWidth="1"/>
    <col min="2562" max="2562" width="36.140625" style="1" customWidth="1"/>
    <col min="2563" max="2563" width="17.7109375" style="1" customWidth="1"/>
    <col min="2564" max="2564" width="7.7109375" style="1" customWidth="1"/>
    <col min="2565" max="2565" width="16.7109375" style="1" customWidth="1"/>
    <col min="2566" max="2566" width="18.42578125" style="1" customWidth="1"/>
    <col min="2567" max="2567" width="20.28515625" style="1" customWidth="1"/>
    <col min="2568" max="2568" width="23.42578125" style="1" customWidth="1"/>
    <col min="2569" max="2816" width="11.42578125" style="1"/>
    <col min="2817" max="2817" width="18.85546875" style="1" customWidth="1"/>
    <col min="2818" max="2818" width="36.140625" style="1" customWidth="1"/>
    <col min="2819" max="2819" width="17.7109375" style="1" customWidth="1"/>
    <col min="2820" max="2820" width="7.7109375" style="1" customWidth="1"/>
    <col min="2821" max="2821" width="16.7109375" style="1" customWidth="1"/>
    <col min="2822" max="2822" width="18.42578125" style="1" customWidth="1"/>
    <col min="2823" max="2823" width="20.28515625" style="1" customWidth="1"/>
    <col min="2824" max="2824" width="23.42578125" style="1" customWidth="1"/>
    <col min="2825" max="3072" width="11.42578125" style="1"/>
    <col min="3073" max="3073" width="18.85546875" style="1" customWidth="1"/>
    <col min="3074" max="3074" width="36.140625" style="1" customWidth="1"/>
    <col min="3075" max="3075" width="17.7109375" style="1" customWidth="1"/>
    <col min="3076" max="3076" width="7.7109375" style="1" customWidth="1"/>
    <col min="3077" max="3077" width="16.7109375" style="1" customWidth="1"/>
    <col min="3078" max="3078" width="18.42578125" style="1" customWidth="1"/>
    <col min="3079" max="3079" width="20.28515625" style="1" customWidth="1"/>
    <col min="3080" max="3080" width="23.42578125" style="1" customWidth="1"/>
    <col min="3081" max="3328" width="11.42578125" style="1"/>
    <col min="3329" max="3329" width="18.85546875" style="1" customWidth="1"/>
    <col min="3330" max="3330" width="36.140625" style="1" customWidth="1"/>
    <col min="3331" max="3331" width="17.7109375" style="1" customWidth="1"/>
    <col min="3332" max="3332" width="7.7109375" style="1" customWidth="1"/>
    <col min="3333" max="3333" width="16.7109375" style="1" customWidth="1"/>
    <col min="3334" max="3334" width="18.42578125" style="1" customWidth="1"/>
    <col min="3335" max="3335" width="20.28515625" style="1" customWidth="1"/>
    <col min="3336" max="3336" width="23.42578125" style="1" customWidth="1"/>
    <col min="3337" max="3584" width="11.42578125" style="1"/>
    <col min="3585" max="3585" width="18.85546875" style="1" customWidth="1"/>
    <col min="3586" max="3586" width="36.140625" style="1" customWidth="1"/>
    <col min="3587" max="3587" width="17.7109375" style="1" customWidth="1"/>
    <col min="3588" max="3588" width="7.7109375" style="1" customWidth="1"/>
    <col min="3589" max="3589" width="16.7109375" style="1" customWidth="1"/>
    <col min="3590" max="3590" width="18.42578125" style="1" customWidth="1"/>
    <col min="3591" max="3591" width="20.28515625" style="1" customWidth="1"/>
    <col min="3592" max="3592" width="23.42578125" style="1" customWidth="1"/>
    <col min="3593" max="3840" width="11.42578125" style="1"/>
    <col min="3841" max="3841" width="18.85546875" style="1" customWidth="1"/>
    <col min="3842" max="3842" width="36.140625" style="1" customWidth="1"/>
    <col min="3843" max="3843" width="17.7109375" style="1" customWidth="1"/>
    <col min="3844" max="3844" width="7.7109375" style="1" customWidth="1"/>
    <col min="3845" max="3845" width="16.7109375" style="1" customWidth="1"/>
    <col min="3846" max="3846" width="18.42578125" style="1" customWidth="1"/>
    <col min="3847" max="3847" width="20.28515625" style="1" customWidth="1"/>
    <col min="3848" max="3848" width="23.42578125" style="1" customWidth="1"/>
    <col min="3849" max="4096" width="11.42578125" style="1"/>
    <col min="4097" max="4097" width="18.85546875" style="1" customWidth="1"/>
    <col min="4098" max="4098" width="36.140625" style="1" customWidth="1"/>
    <col min="4099" max="4099" width="17.7109375" style="1" customWidth="1"/>
    <col min="4100" max="4100" width="7.7109375" style="1" customWidth="1"/>
    <col min="4101" max="4101" width="16.7109375" style="1" customWidth="1"/>
    <col min="4102" max="4102" width="18.42578125" style="1" customWidth="1"/>
    <col min="4103" max="4103" width="20.28515625" style="1" customWidth="1"/>
    <col min="4104" max="4104" width="23.42578125" style="1" customWidth="1"/>
    <col min="4105" max="4352" width="11.42578125" style="1"/>
    <col min="4353" max="4353" width="18.85546875" style="1" customWidth="1"/>
    <col min="4354" max="4354" width="36.140625" style="1" customWidth="1"/>
    <col min="4355" max="4355" width="17.7109375" style="1" customWidth="1"/>
    <col min="4356" max="4356" width="7.7109375" style="1" customWidth="1"/>
    <col min="4357" max="4357" width="16.7109375" style="1" customWidth="1"/>
    <col min="4358" max="4358" width="18.42578125" style="1" customWidth="1"/>
    <col min="4359" max="4359" width="20.28515625" style="1" customWidth="1"/>
    <col min="4360" max="4360" width="23.42578125" style="1" customWidth="1"/>
    <col min="4361" max="4608" width="11.42578125" style="1"/>
    <col min="4609" max="4609" width="18.85546875" style="1" customWidth="1"/>
    <col min="4610" max="4610" width="36.140625" style="1" customWidth="1"/>
    <col min="4611" max="4611" width="17.7109375" style="1" customWidth="1"/>
    <col min="4612" max="4612" width="7.7109375" style="1" customWidth="1"/>
    <col min="4613" max="4613" width="16.7109375" style="1" customWidth="1"/>
    <col min="4614" max="4614" width="18.42578125" style="1" customWidth="1"/>
    <col min="4615" max="4615" width="20.28515625" style="1" customWidth="1"/>
    <col min="4616" max="4616" width="23.42578125" style="1" customWidth="1"/>
    <col min="4617" max="4864" width="11.42578125" style="1"/>
    <col min="4865" max="4865" width="18.85546875" style="1" customWidth="1"/>
    <col min="4866" max="4866" width="36.140625" style="1" customWidth="1"/>
    <col min="4867" max="4867" width="17.7109375" style="1" customWidth="1"/>
    <col min="4868" max="4868" width="7.7109375" style="1" customWidth="1"/>
    <col min="4869" max="4869" width="16.7109375" style="1" customWidth="1"/>
    <col min="4870" max="4870" width="18.42578125" style="1" customWidth="1"/>
    <col min="4871" max="4871" width="20.28515625" style="1" customWidth="1"/>
    <col min="4872" max="4872" width="23.42578125" style="1" customWidth="1"/>
    <col min="4873" max="5120" width="11.42578125" style="1"/>
    <col min="5121" max="5121" width="18.85546875" style="1" customWidth="1"/>
    <col min="5122" max="5122" width="36.140625" style="1" customWidth="1"/>
    <col min="5123" max="5123" width="17.7109375" style="1" customWidth="1"/>
    <col min="5124" max="5124" width="7.7109375" style="1" customWidth="1"/>
    <col min="5125" max="5125" width="16.7109375" style="1" customWidth="1"/>
    <col min="5126" max="5126" width="18.42578125" style="1" customWidth="1"/>
    <col min="5127" max="5127" width="20.28515625" style="1" customWidth="1"/>
    <col min="5128" max="5128" width="23.42578125" style="1" customWidth="1"/>
    <col min="5129" max="5376" width="11.42578125" style="1"/>
    <col min="5377" max="5377" width="18.85546875" style="1" customWidth="1"/>
    <col min="5378" max="5378" width="36.140625" style="1" customWidth="1"/>
    <col min="5379" max="5379" width="17.7109375" style="1" customWidth="1"/>
    <col min="5380" max="5380" width="7.7109375" style="1" customWidth="1"/>
    <col min="5381" max="5381" width="16.7109375" style="1" customWidth="1"/>
    <col min="5382" max="5382" width="18.42578125" style="1" customWidth="1"/>
    <col min="5383" max="5383" width="20.28515625" style="1" customWidth="1"/>
    <col min="5384" max="5384" width="23.42578125" style="1" customWidth="1"/>
    <col min="5385" max="5632" width="11.42578125" style="1"/>
    <col min="5633" max="5633" width="18.85546875" style="1" customWidth="1"/>
    <col min="5634" max="5634" width="36.140625" style="1" customWidth="1"/>
    <col min="5635" max="5635" width="17.7109375" style="1" customWidth="1"/>
    <col min="5636" max="5636" width="7.7109375" style="1" customWidth="1"/>
    <col min="5637" max="5637" width="16.7109375" style="1" customWidth="1"/>
    <col min="5638" max="5638" width="18.42578125" style="1" customWidth="1"/>
    <col min="5639" max="5639" width="20.28515625" style="1" customWidth="1"/>
    <col min="5640" max="5640" width="23.42578125" style="1" customWidth="1"/>
    <col min="5641" max="5888" width="11.42578125" style="1"/>
    <col min="5889" max="5889" width="18.85546875" style="1" customWidth="1"/>
    <col min="5890" max="5890" width="36.140625" style="1" customWidth="1"/>
    <col min="5891" max="5891" width="17.7109375" style="1" customWidth="1"/>
    <col min="5892" max="5892" width="7.7109375" style="1" customWidth="1"/>
    <col min="5893" max="5893" width="16.7109375" style="1" customWidth="1"/>
    <col min="5894" max="5894" width="18.42578125" style="1" customWidth="1"/>
    <col min="5895" max="5895" width="20.28515625" style="1" customWidth="1"/>
    <col min="5896" max="5896" width="23.42578125" style="1" customWidth="1"/>
    <col min="5897" max="6144" width="11.42578125" style="1"/>
    <col min="6145" max="6145" width="18.85546875" style="1" customWidth="1"/>
    <col min="6146" max="6146" width="36.140625" style="1" customWidth="1"/>
    <col min="6147" max="6147" width="17.7109375" style="1" customWidth="1"/>
    <col min="6148" max="6148" width="7.7109375" style="1" customWidth="1"/>
    <col min="6149" max="6149" width="16.7109375" style="1" customWidth="1"/>
    <col min="6150" max="6150" width="18.42578125" style="1" customWidth="1"/>
    <col min="6151" max="6151" width="20.28515625" style="1" customWidth="1"/>
    <col min="6152" max="6152" width="23.42578125" style="1" customWidth="1"/>
    <col min="6153" max="6400" width="11.42578125" style="1"/>
    <col min="6401" max="6401" width="18.85546875" style="1" customWidth="1"/>
    <col min="6402" max="6402" width="36.140625" style="1" customWidth="1"/>
    <col min="6403" max="6403" width="17.7109375" style="1" customWidth="1"/>
    <col min="6404" max="6404" width="7.7109375" style="1" customWidth="1"/>
    <col min="6405" max="6405" width="16.7109375" style="1" customWidth="1"/>
    <col min="6406" max="6406" width="18.42578125" style="1" customWidth="1"/>
    <col min="6407" max="6407" width="20.28515625" style="1" customWidth="1"/>
    <col min="6408" max="6408" width="23.42578125" style="1" customWidth="1"/>
    <col min="6409" max="6656" width="11.42578125" style="1"/>
    <col min="6657" max="6657" width="18.85546875" style="1" customWidth="1"/>
    <col min="6658" max="6658" width="36.140625" style="1" customWidth="1"/>
    <col min="6659" max="6659" width="17.7109375" style="1" customWidth="1"/>
    <col min="6660" max="6660" width="7.7109375" style="1" customWidth="1"/>
    <col min="6661" max="6661" width="16.7109375" style="1" customWidth="1"/>
    <col min="6662" max="6662" width="18.42578125" style="1" customWidth="1"/>
    <col min="6663" max="6663" width="20.28515625" style="1" customWidth="1"/>
    <col min="6664" max="6664" width="23.42578125" style="1" customWidth="1"/>
    <col min="6665" max="6912" width="11.42578125" style="1"/>
    <col min="6913" max="6913" width="18.85546875" style="1" customWidth="1"/>
    <col min="6914" max="6914" width="36.140625" style="1" customWidth="1"/>
    <col min="6915" max="6915" width="17.7109375" style="1" customWidth="1"/>
    <col min="6916" max="6916" width="7.7109375" style="1" customWidth="1"/>
    <col min="6917" max="6917" width="16.7109375" style="1" customWidth="1"/>
    <col min="6918" max="6918" width="18.42578125" style="1" customWidth="1"/>
    <col min="6919" max="6919" width="20.28515625" style="1" customWidth="1"/>
    <col min="6920" max="6920" width="23.42578125" style="1" customWidth="1"/>
    <col min="6921" max="7168" width="11.42578125" style="1"/>
    <col min="7169" max="7169" width="18.85546875" style="1" customWidth="1"/>
    <col min="7170" max="7170" width="36.140625" style="1" customWidth="1"/>
    <col min="7171" max="7171" width="17.7109375" style="1" customWidth="1"/>
    <col min="7172" max="7172" width="7.7109375" style="1" customWidth="1"/>
    <col min="7173" max="7173" width="16.7109375" style="1" customWidth="1"/>
    <col min="7174" max="7174" width="18.42578125" style="1" customWidth="1"/>
    <col min="7175" max="7175" width="20.28515625" style="1" customWidth="1"/>
    <col min="7176" max="7176" width="23.42578125" style="1" customWidth="1"/>
    <col min="7177" max="7424" width="11.42578125" style="1"/>
    <col min="7425" max="7425" width="18.85546875" style="1" customWidth="1"/>
    <col min="7426" max="7426" width="36.140625" style="1" customWidth="1"/>
    <col min="7427" max="7427" width="17.7109375" style="1" customWidth="1"/>
    <col min="7428" max="7428" width="7.7109375" style="1" customWidth="1"/>
    <col min="7429" max="7429" width="16.7109375" style="1" customWidth="1"/>
    <col min="7430" max="7430" width="18.42578125" style="1" customWidth="1"/>
    <col min="7431" max="7431" width="20.28515625" style="1" customWidth="1"/>
    <col min="7432" max="7432" width="23.42578125" style="1" customWidth="1"/>
    <col min="7433" max="7680" width="11.42578125" style="1"/>
    <col min="7681" max="7681" width="18.85546875" style="1" customWidth="1"/>
    <col min="7682" max="7682" width="36.140625" style="1" customWidth="1"/>
    <col min="7683" max="7683" width="17.7109375" style="1" customWidth="1"/>
    <col min="7684" max="7684" width="7.7109375" style="1" customWidth="1"/>
    <col min="7685" max="7685" width="16.7109375" style="1" customWidth="1"/>
    <col min="7686" max="7686" width="18.42578125" style="1" customWidth="1"/>
    <col min="7687" max="7687" width="20.28515625" style="1" customWidth="1"/>
    <col min="7688" max="7688" width="23.42578125" style="1" customWidth="1"/>
    <col min="7689" max="7936" width="11.42578125" style="1"/>
    <col min="7937" max="7937" width="18.85546875" style="1" customWidth="1"/>
    <col min="7938" max="7938" width="36.140625" style="1" customWidth="1"/>
    <col min="7939" max="7939" width="17.7109375" style="1" customWidth="1"/>
    <col min="7940" max="7940" width="7.7109375" style="1" customWidth="1"/>
    <col min="7941" max="7941" width="16.7109375" style="1" customWidth="1"/>
    <col min="7942" max="7942" width="18.42578125" style="1" customWidth="1"/>
    <col min="7943" max="7943" width="20.28515625" style="1" customWidth="1"/>
    <col min="7944" max="7944" width="23.42578125" style="1" customWidth="1"/>
    <col min="7945" max="8192" width="11.42578125" style="1"/>
    <col min="8193" max="8193" width="18.85546875" style="1" customWidth="1"/>
    <col min="8194" max="8194" width="36.140625" style="1" customWidth="1"/>
    <col min="8195" max="8195" width="17.7109375" style="1" customWidth="1"/>
    <col min="8196" max="8196" width="7.7109375" style="1" customWidth="1"/>
    <col min="8197" max="8197" width="16.7109375" style="1" customWidth="1"/>
    <col min="8198" max="8198" width="18.42578125" style="1" customWidth="1"/>
    <col min="8199" max="8199" width="20.28515625" style="1" customWidth="1"/>
    <col min="8200" max="8200" width="23.42578125" style="1" customWidth="1"/>
    <col min="8201" max="8448" width="11.42578125" style="1"/>
    <col min="8449" max="8449" width="18.85546875" style="1" customWidth="1"/>
    <col min="8450" max="8450" width="36.140625" style="1" customWidth="1"/>
    <col min="8451" max="8451" width="17.7109375" style="1" customWidth="1"/>
    <col min="8452" max="8452" width="7.7109375" style="1" customWidth="1"/>
    <col min="8453" max="8453" width="16.7109375" style="1" customWidth="1"/>
    <col min="8454" max="8454" width="18.42578125" style="1" customWidth="1"/>
    <col min="8455" max="8455" width="20.28515625" style="1" customWidth="1"/>
    <col min="8456" max="8456" width="23.42578125" style="1" customWidth="1"/>
    <col min="8457" max="8704" width="11.42578125" style="1"/>
    <col min="8705" max="8705" width="18.85546875" style="1" customWidth="1"/>
    <col min="8706" max="8706" width="36.140625" style="1" customWidth="1"/>
    <col min="8707" max="8707" width="17.7109375" style="1" customWidth="1"/>
    <col min="8708" max="8708" width="7.7109375" style="1" customWidth="1"/>
    <col min="8709" max="8709" width="16.7109375" style="1" customWidth="1"/>
    <col min="8710" max="8710" width="18.42578125" style="1" customWidth="1"/>
    <col min="8711" max="8711" width="20.28515625" style="1" customWidth="1"/>
    <col min="8712" max="8712" width="23.42578125" style="1" customWidth="1"/>
    <col min="8713" max="8960" width="11.42578125" style="1"/>
    <col min="8961" max="8961" width="18.85546875" style="1" customWidth="1"/>
    <col min="8962" max="8962" width="36.140625" style="1" customWidth="1"/>
    <col min="8963" max="8963" width="17.7109375" style="1" customWidth="1"/>
    <col min="8964" max="8964" width="7.7109375" style="1" customWidth="1"/>
    <col min="8965" max="8965" width="16.7109375" style="1" customWidth="1"/>
    <col min="8966" max="8966" width="18.42578125" style="1" customWidth="1"/>
    <col min="8967" max="8967" width="20.28515625" style="1" customWidth="1"/>
    <col min="8968" max="8968" width="23.42578125" style="1" customWidth="1"/>
    <col min="8969" max="9216" width="11.42578125" style="1"/>
    <col min="9217" max="9217" width="18.85546875" style="1" customWidth="1"/>
    <col min="9218" max="9218" width="36.140625" style="1" customWidth="1"/>
    <col min="9219" max="9219" width="17.7109375" style="1" customWidth="1"/>
    <col min="9220" max="9220" width="7.7109375" style="1" customWidth="1"/>
    <col min="9221" max="9221" width="16.7109375" style="1" customWidth="1"/>
    <col min="9222" max="9222" width="18.42578125" style="1" customWidth="1"/>
    <col min="9223" max="9223" width="20.28515625" style="1" customWidth="1"/>
    <col min="9224" max="9224" width="23.42578125" style="1" customWidth="1"/>
    <col min="9225" max="9472" width="11.42578125" style="1"/>
    <col min="9473" max="9473" width="18.85546875" style="1" customWidth="1"/>
    <col min="9474" max="9474" width="36.140625" style="1" customWidth="1"/>
    <col min="9475" max="9475" width="17.7109375" style="1" customWidth="1"/>
    <col min="9476" max="9476" width="7.7109375" style="1" customWidth="1"/>
    <col min="9477" max="9477" width="16.7109375" style="1" customWidth="1"/>
    <col min="9478" max="9478" width="18.42578125" style="1" customWidth="1"/>
    <col min="9479" max="9479" width="20.28515625" style="1" customWidth="1"/>
    <col min="9480" max="9480" width="23.42578125" style="1" customWidth="1"/>
    <col min="9481" max="9728" width="11.42578125" style="1"/>
    <col min="9729" max="9729" width="18.85546875" style="1" customWidth="1"/>
    <col min="9730" max="9730" width="36.140625" style="1" customWidth="1"/>
    <col min="9731" max="9731" width="17.7109375" style="1" customWidth="1"/>
    <col min="9732" max="9732" width="7.7109375" style="1" customWidth="1"/>
    <col min="9733" max="9733" width="16.7109375" style="1" customWidth="1"/>
    <col min="9734" max="9734" width="18.42578125" style="1" customWidth="1"/>
    <col min="9735" max="9735" width="20.28515625" style="1" customWidth="1"/>
    <col min="9736" max="9736" width="23.42578125" style="1" customWidth="1"/>
    <col min="9737" max="9984" width="11.42578125" style="1"/>
    <col min="9985" max="9985" width="18.85546875" style="1" customWidth="1"/>
    <col min="9986" max="9986" width="36.140625" style="1" customWidth="1"/>
    <col min="9987" max="9987" width="17.7109375" style="1" customWidth="1"/>
    <col min="9988" max="9988" width="7.7109375" style="1" customWidth="1"/>
    <col min="9989" max="9989" width="16.7109375" style="1" customWidth="1"/>
    <col min="9990" max="9990" width="18.42578125" style="1" customWidth="1"/>
    <col min="9991" max="9991" width="20.28515625" style="1" customWidth="1"/>
    <col min="9992" max="9992" width="23.42578125" style="1" customWidth="1"/>
    <col min="9993" max="10240" width="11.42578125" style="1"/>
    <col min="10241" max="10241" width="18.85546875" style="1" customWidth="1"/>
    <col min="10242" max="10242" width="36.140625" style="1" customWidth="1"/>
    <col min="10243" max="10243" width="17.7109375" style="1" customWidth="1"/>
    <col min="10244" max="10244" width="7.7109375" style="1" customWidth="1"/>
    <col min="10245" max="10245" width="16.7109375" style="1" customWidth="1"/>
    <col min="10246" max="10246" width="18.42578125" style="1" customWidth="1"/>
    <col min="10247" max="10247" width="20.28515625" style="1" customWidth="1"/>
    <col min="10248" max="10248" width="23.42578125" style="1" customWidth="1"/>
    <col min="10249" max="10496" width="11.42578125" style="1"/>
    <col min="10497" max="10497" width="18.85546875" style="1" customWidth="1"/>
    <col min="10498" max="10498" width="36.140625" style="1" customWidth="1"/>
    <col min="10499" max="10499" width="17.7109375" style="1" customWidth="1"/>
    <col min="10500" max="10500" width="7.7109375" style="1" customWidth="1"/>
    <col min="10501" max="10501" width="16.7109375" style="1" customWidth="1"/>
    <col min="10502" max="10502" width="18.42578125" style="1" customWidth="1"/>
    <col min="10503" max="10503" width="20.28515625" style="1" customWidth="1"/>
    <col min="10504" max="10504" width="23.42578125" style="1" customWidth="1"/>
    <col min="10505" max="10752" width="11.42578125" style="1"/>
    <col min="10753" max="10753" width="18.85546875" style="1" customWidth="1"/>
    <col min="10754" max="10754" width="36.140625" style="1" customWidth="1"/>
    <col min="10755" max="10755" width="17.7109375" style="1" customWidth="1"/>
    <col min="10756" max="10756" width="7.7109375" style="1" customWidth="1"/>
    <col min="10757" max="10757" width="16.7109375" style="1" customWidth="1"/>
    <col min="10758" max="10758" width="18.42578125" style="1" customWidth="1"/>
    <col min="10759" max="10759" width="20.28515625" style="1" customWidth="1"/>
    <col min="10760" max="10760" width="23.42578125" style="1" customWidth="1"/>
    <col min="10761" max="11008" width="11.42578125" style="1"/>
    <col min="11009" max="11009" width="18.85546875" style="1" customWidth="1"/>
    <col min="11010" max="11010" width="36.140625" style="1" customWidth="1"/>
    <col min="11011" max="11011" width="17.7109375" style="1" customWidth="1"/>
    <col min="11012" max="11012" width="7.7109375" style="1" customWidth="1"/>
    <col min="11013" max="11013" width="16.7109375" style="1" customWidth="1"/>
    <col min="11014" max="11014" width="18.42578125" style="1" customWidth="1"/>
    <col min="11015" max="11015" width="20.28515625" style="1" customWidth="1"/>
    <col min="11016" max="11016" width="23.42578125" style="1" customWidth="1"/>
    <col min="11017" max="11264" width="11.42578125" style="1"/>
    <col min="11265" max="11265" width="18.85546875" style="1" customWidth="1"/>
    <col min="11266" max="11266" width="36.140625" style="1" customWidth="1"/>
    <col min="11267" max="11267" width="17.7109375" style="1" customWidth="1"/>
    <col min="11268" max="11268" width="7.7109375" style="1" customWidth="1"/>
    <col min="11269" max="11269" width="16.7109375" style="1" customWidth="1"/>
    <col min="11270" max="11270" width="18.42578125" style="1" customWidth="1"/>
    <col min="11271" max="11271" width="20.28515625" style="1" customWidth="1"/>
    <col min="11272" max="11272" width="23.42578125" style="1" customWidth="1"/>
    <col min="11273" max="11520" width="11.42578125" style="1"/>
    <col min="11521" max="11521" width="18.85546875" style="1" customWidth="1"/>
    <col min="11522" max="11522" width="36.140625" style="1" customWidth="1"/>
    <col min="11523" max="11523" width="17.7109375" style="1" customWidth="1"/>
    <col min="11524" max="11524" width="7.7109375" style="1" customWidth="1"/>
    <col min="11525" max="11525" width="16.7109375" style="1" customWidth="1"/>
    <col min="11526" max="11526" width="18.42578125" style="1" customWidth="1"/>
    <col min="11527" max="11527" width="20.28515625" style="1" customWidth="1"/>
    <col min="11528" max="11528" width="23.42578125" style="1" customWidth="1"/>
    <col min="11529" max="11776" width="11.42578125" style="1"/>
    <col min="11777" max="11777" width="18.85546875" style="1" customWidth="1"/>
    <col min="11778" max="11778" width="36.140625" style="1" customWidth="1"/>
    <col min="11779" max="11779" width="17.7109375" style="1" customWidth="1"/>
    <col min="11780" max="11780" width="7.7109375" style="1" customWidth="1"/>
    <col min="11781" max="11781" width="16.7109375" style="1" customWidth="1"/>
    <col min="11782" max="11782" width="18.42578125" style="1" customWidth="1"/>
    <col min="11783" max="11783" width="20.28515625" style="1" customWidth="1"/>
    <col min="11784" max="11784" width="23.42578125" style="1" customWidth="1"/>
    <col min="11785" max="12032" width="11.42578125" style="1"/>
    <col min="12033" max="12033" width="18.85546875" style="1" customWidth="1"/>
    <col min="12034" max="12034" width="36.140625" style="1" customWidth="1"/>
    <col min="12035" max="12035" width="17.7109375" style="1" customWidth="1"/>
    <col min="12036" max="12036" width="7.7109375" style="1" customWidth="1"/>
    <col min="12037" max="12037" width="16.7109375" style="1" customWidth="1"/>
    <col min="12038" max="12038" width="18.42578125" style="1" customWidth="1"/>
    <col min="12039" max="12039" width="20.28515625" style="1" customWidth="1"/>
    <col min="12040" max="12040" width="23.42578125" style="1" customWidth="1"/>
    <col min="12041" max="12288" width="11.42578125" style="1"/>
    <col min="12289" max="12289" width="18.85546875" style="1" customWidth="1"/>
    <col min="12290" max="12290" width="36.140625" style="1" customWidth="1"/>
    <col min="12291" max="12291" width="17.7109375" style="1" customWidth="1"/>
    <col min="12292" max="12292" width="7.7109375" style="1" customWidth="1"/>
    <col min="12293" max="12293" width="16.7109375" style="1" customWidth="1"/>
    <col min="12294" max="12294" width="18.42578125" style="1" customWidth="1"/>
    <col min="12295" max="12295" width="20.28515625" style="1" customWidth="1"/>
    <col min="12296" max="12296" width="23.42578125" style="1" customWidth="1"/>
    <col min="12297" max="12544" width="11.42578125" style="1"/>
    <col min="12545" max="12545" width="18.85546875" style="1" customWidth="1"/>
    <col min="12546" max="12546" width="36.140625" style="1" customWidth="1"/>
    <col min="12547" max="12547" width="17.7109375" style="1" customWidth="1"/>
    <col min="12548" max="12548" width="7.7109375" style="1" customWidth="1"/>
    <col min="12549" max="12549" width="16.7109375" style="1" customWidth="1"/>
    <col min="12550" max="12550" width="18.42578125" style="1" customWidth="1"/>
    <col min="12551" max="12551" width="20.28515625" style="1" customWidth="1"/>
    <col min="12552" max="12552" width="23.42578125" style="1" customWidth="1"/>
    <col min="12553" max="12800" width="11.42578125" style="1"/>
    <col min="12801" max="12801" width="18.85546875" style="1" customWidth="1"/>
    <col min="12802" max="12802" width="36.140625" style="1" customWidth="1"/>
    <col min="12803" max="12803" width="17.7109375" style="1" customWidth="1"/>
    <col min="12804" max="12804" width="7.7109375" style="1" customWidth="1"/>
    <col min="12805" max="12805" width="16.7109375" style="1" customWidth="1"/>
    <col min="12806" max="12806" width="18.42578125" style="1" customWidth="1"/>
    <col min="12807" max="12807" width="20.28515625" style="1" customWidth="1"/>
    <col min="12808" max="12808" width="23.42578125" style="1" customWidth="1"/>
    <col min="12809" max="13056" width="11.42578125" style="1"/>
    <col min="13057" max="13057" width="18.85546875" style="1" customWidth="1"/>
    <col min="13058" max="13058" width="36.140625" style="1" customWidth="1"/>
    <col min="13059" max="13059" width="17.7109375" style="1" customWidth="1"/>
    <col min="13060" max="13060" width="7.7109375" style="1" customWidth="1"/>
    <col min="13061" max="13061" width="16.7109375" style="1" customWidth="1"/>
    <col min="13062" max="13062" width="18.42578125" style="1" customWidth="1"/>
    <col min="13063" max="13063" width="20.28515625" style="1" customWidth="1"/>
    <col min="13064" max="13064" width="23.42578125" style="1" customWidth="1"/>
    <col min="13065" max="13312" width="11.42578125" style="1"/>
    <col min="13313" max="13313" width="18.85546875" style="1" customWidth="1"/>
    <col min="13314" max="13314" width="36.140625" style="1" customWidth="1"/>
    <col min="13315" max="13315" width="17.7109375" style="1" customWidth="1"/>
    <col min="13316" max="13316" width="7.7109375" style="1" customWidth="1"/>
    <col min="13317" max="13317" width="16.7109375" style="1" customWidth="1"/>
    <col min="13318" max="13318" width="18.42578125" style="1" customWidth="1"/>
    <col min="13319" max="13319" width="20.28515625" style="1" customWidth="1"/>
    <col min="13320" max="13320" width="23.42578125" style="1" customWidth="1"/>
    <col min="13321" max="13568" width="11.42578125" style="1"/>
    <col min="13569" max="13569" width="18.85546875" style="1" customWidth="1"/>
    <col min="13570" max="13570" width="36.140625" style="1" customWidth="1"/>
    <col min="13571" max="13571" width="17.7109375" style="1" customWidth="1"/>
    <col min="13572" max="13572" width="7.7109375" style="1" customWidth="1"/>
    <col min="13573" max="13573" width="16.7109375" style="1" customWidth="1"/>
    <col min="13574" max="13574" width="18.42578125" style="1" customWidth="1"/>
    <col min="13575" max="13575" width="20.28515625" style="1" customWidth="1"/>
    <col min="13576" max="13576" width="23.42578125" style="1" customWidth="1"/>
    <col min="13577" max="13824" width="11.42578125" style="1"/>
    <col min="13825" max="13825" width="18.85546875" style="1" customWidth="1"/>
    <col min="13826" max="13826" width="36.140625" style="1" customWidth="1"/>
    <col min="13827" max="13827" width="17.7109375" style="1" customWidth="1"/>
    <col min="13828" max="13828" width="7.7109375" style="1" customWidth="1"/>
    <col min="13829" max="13829" width="16.7109375" style="1" customWidth="1"/>
    <col min="13830" max="13830" width="18.42578125" style="1" customWidth="1"/>
    <col min="13831" max="13831" width="20.28515625" style="1" customWidth="1"/>
    <col min="13832" max="13832" width="23.42578125" style="1" customWidth="1"/>
    <col min="13833" max="14080" width="11.42578125" style="1"/>
    <col min="14081" max="14081" width="18.85546875" style="1" customWidth="1"/>
    <col min="14082" max="14082" width="36.140625" style="1" customWidth="1"/>
    <col min="14083" max="14083" width="17.7109375" style="1" customWidth="1"/>
    <col min="14084" max="14084" width="7.7109375" style="1" customWidth="1"/>
    <col min="14085" max="14085" width="16.7109375" style="1" customWidth="1"/>
    <col min="14086" max="14086" width="18.42578125" style="1" customWidth="1"/>
    <col min="14087" max="14087" width="20.28515625" style="1" customWidth="1"/>
    <col min="14088" max="14088" width="23.42578125" style="1" customWidth="1"/>
    <col min="14089" max="14336" width="11.42578125" style="1"/>
    <col min="14337" max="14337" width="18.85546875" style="1" customWidth="1"/>
    <col min="14338" max="14338" width="36.140625" style="1" customWidth="1"/>
    <col min="14339" max="14339" width="17.7109375" style="1" customWidth="1"/>
    <col min="14340" max="14340" width="7.7109375" style="1" customWidth="1"/>
    <col min="14341" max="14341" width="16.7109375" style="1" customWidth="1"/>
    <col min="14342" max="14342" width="18.42578125" style="1" customWidth="1"/>
    <col min="14343" max="14343" width="20.28515625" style="1" customWidth="1"/>
    <col min="14344" max="14344" width="23.42578125" style="1" customWidth="1"/>
    <col min="14345" max="14592" width="11.42578125" style="1"/>
    <col min="14593" max="14593" width="18.85546875" style="1" customWidth="1"/>
    <col min="14594" max="14594" width="36.140625" style="1" customWidth="1"/>
    <col min="14595" max="14595" width="17.7109375" style="1" customWidth="1"/>
    <col min="14596" max="14596" width="7.7109375" style="1" customWidth="1"/>
    <col min="14597" max="14597" width="16.7109375" style="1" customWidth="1"/>
    <col min="14598" max="14598" width="18.42578125" style="1" customWidth="1"/>
    <col min="14599" max="14599" width="20.28515625" style="1" customWidth="1"/>
    <col min="14600" max="14600" width="23.42578125" style="1" customWidth="1"/>
    <col min="14601" max="14848" width="11.42578125" style="1"/>
    <col min="14849" max="14849" width="18.85546875" style="1" customWidth="1"/>
    <col min="14850" max="14850" width="36.140625" style="1" customWidth="1"/>
    <col min="14851" max="14851" width="17.7109375" style="1" customWidth="1"/>
    <col min="14852" max="14852" width="7.7109375" style="1" customWidth="1"/>
    <col min="14853" max="14853" width="16.7109375" style="1" customWidth="1"/>
    <col min="14854" max="14854" width="18.42578125" style="1" customWidth="1"/>
    <col min="14855" max="14855" width="20.28515625" style="1" customWidth="1"/>
    <col min="14856" max="14856" width="23.42578125" style="1" customWidth="1"/>
    <col min="14857" max="15104" width="11.42578125" style="1"/>
    <col min="15105" max="15105" width="18.85546875" style="1" customWidth="1"/>
    <col min="15106" max="15106" width="36.140625" style="1" customWidth="1"/>
    <col min="15107" max="15107" width="17.7109375" style="1" customWidth="1"/>
    <col min="15108" max="15108" width="7.7109375" style="1" customWidth="1"/>
    <col min="15109" max="15109" width="16.7109375" style="1" customWidth="1"/>
    <col min="15110" max="15110" width="18.42578125" style="1" customWidth="1"/>
    <col min="15111" max="15111" width="20.28515625" style="1" customWidth="1"/>
    <col min="15112" max="15112" width="23.42578125" style="1" customWidth="1"/>
    <col min="15113" max="15360" width="11.42578125" style="1"/>
    <col min="15361" max="15361" width="18.85546875" style="1" customWidth="1"/>
    <col min="15362" max="15362" width="36.140625" style="1" customWidth="1"/>
    <col min="15363" max="15363" width="17.7109375" style="1" customWidth="1"/>
    <col min="15364" max="15364" width="7.7109375" style="1" customWidth="1"/>
    <col min="15365" max="15365" width="16.7109375" style="1" customWidth="1"/>
    <col min="15366" max="15366" width="18.42578125" style="1" customWidth="1"/>
    <col min="15367" max="15367" width="20.28515625" style="1" customWidth="1"/>
    <col min="15368" max="15368" width="23.42578125" style="1" customWidth="1"/>
    <col min="15369" max="15616" width="11.42578125" style="1"/>
    <col min="15617" max="15617" width="18.85546875" style="1" customWidth="1"/>
    <col min="15618" max="15618" width="36.140625" style="1" customWidth="1"/>
    <col min="15619" max="15619" width="17.7109375" style="1" customWidth="1"/>
    <col min="15620" max="15620" width="7.7109375" style="1" customWidth="1"/>
    <col min="15621" max="15621" width="16.7109375" style="1" customWidth="1"/>
    <col min="15622" max="15622" width="18.42578125" style="1" customWidth="1"/>
    <col min="15623" max="15623" width="20.28515625" style="1" customWidth="1"/>
    <col min="15624" max="15624" width="23.42578125" style="1" customWidth="1"/>
    <col min="15625" max="15872" width="11.42578125" style="1"/>
    <col min="15873" max="15873" width="18.85546875" style="1" customWidth="1"/>
    <col min="15874" max="15874" width="36.140625" style="1" customWidth="1"/>
    <col min="15875" max="15875" width="17.7109375" style="1" customWidth="1"/>
    <col min="15876" max="15876" width="7.7109375" style="1" customWidth="1"/>
    <col min="15877" max="15877" width="16.7109375" style="1" customWidth="1"/>
    <col min="15878" max="15878" width="18.42578125" style="1" customWidth="1"/>
    <col min="15879" max="15879" width="20.28515625" style="1" customWidth="1"/>
    <col min="15880" max="15880" width="23.42578125" style="1" customWidth="1"/>
    <col min="15881" max="16128" width="11.42578125" style="1"/>
    <col min="16129" max="16129" width="18.85546875" style="1" customWidth="1"/>
    <col min="16130" max="16130" width="36.140625" style="1" customWidth="1"/>
    <col min="16131" max="16131" width="17.7109375" style="1" customWidth="1"/>
    <col min="16132" max="16132" width="7.7109375" style="1" customWidth="1"/>
    <col min="16133" max="16133" width="16.7109375" style="1" customWidth="1"/>
    <col min="16134" max="16134" width="18.42578125" style="1" customWidth="1"/>
    <col min="16135" max="16135" width="20.28515625" style="1" customWidth="1"/>
    <col min="16136" max="16136" width="23.42578125" style="1" customWidth="1"/>
    <col min="16137" max="16384" width="11.42578125" style="1"/>
  </cols>
  <sheetData>
    <row r="2" spans="1:15" x14ac:dyDescent="0.25">
      <c r="B2" s="47"/>
      <c r="C2" s="47"/>
      <c r="E2" s="47"/>
      <c r="F2" s="47"/>
      <c r="G2" s="47"/>
    </row>
    <row r="3" spans="1:15" x14ac:dyDescent="0.25">
      <c r="B3" s="47"/>
      <c r="C3" s="47"/>
      <c r="E3" s="47"/>
      <c r="F3" s="47"/>
      <c r="G3" s="47"/>
    </row>
    <row r="4" spans="1:15" ht="16.5" thickBot="1" x14ac:dyDescent="0.3">
      <c r="B4" s="359" t="s">
        <v>38</v>
      </c>
      <c r="C4" s="359"/>
      <c r="D4" s="359"/>
      <c r="E4" s="359"/>
      <c r="F4" s="359"/>
      <c r="G4" s="359"/>
    </row>
    <row r="5" spans="1:15" ht="37.5" customHeight="1" thickBot="1" x14ac:dyDescent="0.3">
      <c r="A5" s="144" t="s">
        <v>39</v>
      </c>
      <c r="B5" s="62" t="s">
        <v>3</v>
      </c>
      <c r="C5" s="63" t="s">
        <v>4</v>
      </c>
      <c r="D5" s="62" t="s">
        <v>5</v>
      </c>
      <c r="E5" s="62" t="s">
        <v>40</v>
      </c>
      <c r="F5" s="62" t="s">
        <v>6</v>
      </c>
      <c r="G5" s="62" t="s">
        <v>41</v>
      </c>
      <c r="H5" s="64" t="s">
        <v>7</v>
      </c>
      <c r="J5" s="48"/>
      <c r="K5" s="48"/>
      <c r="L5" s="48"/>
    </row>
    <row r="6" spans="1:15" ht="13.5" customHeight="1" thickBot="1" x14ac:dyDescent="0.3">
      <c r="A6" s="145"/>
      <c r="B6" s="146"/>
      <c r="C6" s="63"/>
      <c r="D6" s="62"/>
      <c r="E6" s="62"/>
      <c r="F6" s="62"/>
      <c r="G6" s="204">
        <v>9809028</v>
      </c>
      <c r="H6" s="64"/>
      <c r="J6" s="9"/>
      <c r="K6" s="147"/>
      <c r="L6" s="48"/>
    </row>
    <row r="7" spans="1:15" x14ac:dyDescent="0.25">
      <c r="A7" s="361" t="s">
        <v>42</v>
      </c>
      <c r="B7" s="80" t="s">
        <v>256</v>
      </c>
      <c r="C7" s="82" t="s">
        <v>43</v>
      </c>
      <c r="D7" s="148" t="s">
        <v>44</v>
      </c>
      <c r="E7" s="82" t="s">
        <v>45</v>
      </c>
      <c r="F7" s="149">
        <v>120000</v>
      </c>
      <c r="G7" s="205">
        <f>G6-F7</f>
        <v>9689028</v>
      </c>
      <c r="H7" s="15" t="s">
        <v>30</v>
      </c>
      <c r="J7" s="9"/>
      <c r="K7" s="147"/>
      <c r="L7" s="9"/>
      <c r="M7" s="9"/>
      <c r="N7" s="9"/>
    </row>
    <row r="8" spans="1:15" x14ac:dyDescent="0.25">
      <c r="A8" s="362"/>
      <c r="B8" s="95" t="s">
        <v>46</v>
      </c>
      <c r="C8" s="50" t="s">
        <v>47</v>
      </c>
      <c r="D8" s="150" t="s">
        <v>44</v>
      </c>
      <c r="E8" s="50" t="s">
        <v>48</v>
      </c>
      <c r="F8" s="151">
        <v>409040</v>
      </c>
      <c r="G8" s="206">
        <f>G7-F8</f>
        <v>9279988</v>
      </c>
      <c r="H8" s="16" t="s">
        <v>30</v>
      </c>
      <c r="J8" s="152"/>
      <c r="K8" s="153"/>
      <c r="L8" s="49" t="s">
        <v>13</v>
      </c>
      <c r="M8" s="49"/>
      <c r="N8" s="49"/>
    </row>
    <row r="9" spans="1:15" x14ac:dyDescent="0.25">
      <c r="A9" s="362"/>
      <c r="B9" s="58" t="s">
        <v>49</v>
      </c>
      <c r="C9" s="5" t="s">
        <v>204</v>
      </c>
      <c r="D9" s="37" t="s">
        <v>50</v>
      </c>
      <c r="E9" s="5" t="s">
        <v>51</v>
      </c>
      <c r="F9" s="207">
        <v>1155000</v>
      </c>
      <c r="G9" s="208">
        <f>G8-F9</f>
        <v>8124988</v>
      </c>
      <c r="H9" s="16" t="s">
        <v>30</v>
      </c>
      <c r="J9" s="152"/>
      <c r="K9" s="153"/>
      <c r="L9" s="49"/>
      <c r="M9" s="49"/>
      <c r="N9" s="49"/>
    </row>
    <row r="10" spans="1:15" x14ac:dyDescent="0.25">
      <c r="A10" s="362"/>
      <c r="B10" s="95" t="s">
        <v>52</v>
      </c>
      <c r="C10" s="50" t="s">
        <v>211</v>
      </c>
      <c r="D10" s="51" t="s">
        <v>50</v>
      </c>
      <c r="E10" s="50" t="s">
        <v>53</v>
      </c>
      <c r="F10" s="209">
        <v>5588451</v>
      </c>
      <c r="G10" s="208">
        <f>G9-F10</f>
        <v>2536537</v>
      </c>
      <c r="H10" s="16" t="s">
        <v>30</v>
      </c>
      <c r="J10" s="154"/>
      <c r="K10" s="155"/>
      <c r="L10" s="49"/>
      <c r="M10" s="49"/>
      <c r="N10" s="49"/>
    </row>
    <row r="11" spans="1:15" ht="15.75" thickBot="1" x14ac:dyDescent="0.3">
      <c r="A11" s="362"/>
      <c r="B11" s="79" t="s">
        <v>54</v>
      </c>
      <c r="C11" s="50" t="s">
        <v>55</v>
      </c>
      <c r="D11" s="51" t="s">
        <v>56</v>
      </c>
      <c r="E11" s="50" t="s">
        <v>57</v>
      </c>
      <c r="F11" s="210">
        <v>2849336</v>
      </c>
      <c r="G11" s="208">
        <f>G10-F11</f>
        <v>-312799</v>
      </c>
      <c r="H11" s="94" t="s">
        <v>30</v>
      </c>
      <c r="J11" s="49"/>
      <c r="K11" s="49"/>
      <c r="L11" s="49"/>
      <c r="M11" s="49"/>
      <c r="N11" s="49"/>
    </row>
    <row r="12" spans="1:15" ht="16.5" thickBot="1" x14ac:dyDescent="0.3">
      <c r="A12" s="363"/>
      <c r="B12" s="156"/>
      <c r="C12" s="38"/>
      <c r="D12" s="39"/>
      <c r="E12" s="38"/>
      <c r="F12" s="211">
        <f>SUM(F7:F11)</f>
        <v>10121827</v>
      </c>
      <c r="G12" s="212"/>
      <c r="H12" s="40"/>
      <c r="J12" s="49"/>
      <c r="K12" s="49"/>
      <c r="L12" s="49"/>
      <c r="M12" s="49"/>
      <c r="N12" s="49"/>
    </row>
    <row r="13" spans="1:15" ht="15.75" thickBot="1" x14ac:dyDescent="0.3">
      <c r="A13" s="69"/>
      <c r="B13" s="70"/>
      <c r="C13" s="71"/>
      <c r="D13" s="71"/>
      <c r="E13" s="71"/>
      <c r="F13" s="71"/>
      <c r="G13" s="213">
        <v>7223270</v>
      </c>
      <c r="H13" s="71"/>
      <c r="J13" s="45"/>
      <c r="K13" s="2"/>
    </row>
    <row r="14" spans="1:15" x14ac:dyDescent="0.25">
      <c r="A14" s="370" t="s">
        <v>58</v>
      </c>
      <c r="B14" s="157" t="s">
        <v>59</v>
      </c>
      <c r="C14" s="82" t="s">
        <v>43</v>
      </c>
      <c r="D14" s="158">
        <v>44562</v>
      </c>
      <c r="E14" s="82" t="s">
        <v>45</v>
      </c>
      <c r="F14" s="149">
        <v>120000</v>
      </c>
      <c r="G14" s="205">
        <f t="shared" ref="G14:G19" si="0">G13-F14</f>
        <v>7103270</v>
      </c>
      <c r="H14" s="15" t="s">
        <v>30</v>
      </c>
      <c r="J14" s="49"/>
      <c r="K14" s="49"/>
      <c r="L14" s="49"/>
      <c r="M14" s="49"/>
      <c r="N14" s="49"/>
      <c r="O14" s="49"/>
    </row>
    <row r="15" spans="1:15" x14ac:dyDescent="0.25">
      <c r="A15" s="371"/>
      <c r="B15" s="56" t="s">
        <v>60</v>
      </c>
      <c r="C15" s="6" t="s">
        <v>212</v>
      </c>
      <c r="D15" s="14">
        <v>44562</v>
      </c>
      <c r="E15" s="6" t="s">
        <v>61</v>
      </c>
      <c r="F15" s="214">
        <v>2709800</v>
      </c>
      <c r="G15" s="206">
        <f t="shared" si="0"/>
        <v>4393470</v>
      </c>
      <c r="H15" s="16" t="s">
        <v>30</v>
      </c>
      <c r="J15" s="49"/>
      <c r="K15" s="49"/>
      <c r="L15" s="49"/>
      <c r="M15" s="49"/>
      <c r="N15" s="49"/>
      <c r="O15" s="49"/>
    </row>
    <row r="16" spans="1:15" x14ac:dyDescent="0.25">
      <c r="A16" s="371"/>
      <c r="B16" s="159" t="s">
        <v>62</v>
      </c>
      <c r="C16" s="50" t="s">
        <v>63</v>
      </c>
      <c r="D16" s="150" t="s">
        <v>64</v>
      </c>
      <c r="E16" s="50" t="s">
        <v>65</v>
      </c>
      <c r="F16" s="209">
        <v>5181141</v>
      </c>
      <c r="G16" s="208">
        <f t="shared" si="0"/>
        <v>-787671</v>
      </c>
      <c r="H16" s="94" t="s">
        <v>30</v>
      </c>
      <c r="J16" s="49"/>
      <c r="K16" s="49"/>
      <c r="L16" s="49"/>
      <c r="M16" s="49"/>
      <c r="N16" s="49"/>
      <c r="O16" s="49"/>
    </row>
    <row r="17" spans="1:15" x14ac:dyDescent="0.25">
      <c r="A17" s="371"/>
      <c r="B17" s="159" t="s">
        <v>66</v>
      </c>
      <c r="C17" s="50" t="s">
        <v>47</v>
      </c>
      <c r="D17" s="150" t="s">
        <v>44</v>
      </c>
      <c r="E17" s="50" t="s">
        <v>48</v>
      </c>
      <c r="F17" s="151">
        <v>383371</v>
      </c>
      <c r="G17" s="208">
        <f t="shared" si="0"/>
        <v>-1171042</v>
      </c>
      <c r="H17" s="16" t="s">
        <v>30</v>
      </c>
      <c r="J17" s="49"/>
      <c r="K17" s="49"/>
      <c r="L17" s="49"/>
      <c r="M17" s="49"/>
      <c r="N17" s="49"/>
      <c r="O17" s="49"/>
    </row>
    <row r="18" spans="1:15" x14ac:dyDescent="0.25">
      <c r="A18" s="371"/>
      <c r="B18" s="56" t="s">
        <v>67</v>
      </c>
      <c r="C18" s="5" t="s">
        <v>68</v>
      </c>
      <c r="D18" s="37" t="s">
        <v>44</v>
      </c>
      <c r="E18" s="5" t="s">
        <v>69</v>
      </c>
      <c r="F18" s="207">
        <v>5101387</v>
      </c>
      <c r="G18" s="208">
        <f t="shared" si="0"/>
        <v>-6272429</v>
      </c>
      <c r="H18" s="16" t="s">
        <v>30</v>
      </c>
      <c r="J18" s="49"/>
      <c r="K18" s="49"/>
      <c r="L18" s="49"/>
      <c r="M18" s="49"/>
      <c r="N18" s="49"/>
      <c r="O18" s="49"/>
    </row>
    <row r="19" spans="1:15" x14ac:dyDescent="0.25">
      <c r="A19" s="371"/>
      <c r="B19" s="56" t="s">
        <v>70</v>
      </c>
      <c r="C19" s="5" t="s">
        <v>212</v>
      </c>
      <c r="D19" s="160" t="s">
        <v>50</v>
      </c>
      <c r="E19" s="5" t="s">
        <v>71</v>
      </c>
      <c r="F19" s="207">
        <v>172550</v>
      </c>
      <c r="G19" s="208">
        <f t="shared" si="0"/>
        <v>-6444979</v>
      </c>
      <c r="H19" s="16" t="s">
        <v>30</v>
      </c>
      <c r="J19" s="49"/>
      <c r="K19" s="47"/>
      <c r="L19" s="47"/>
      <c r="M19" s="47"/>
      <c r="N19" s="47"/>
      <c r="O19" s="47"/>
    </row>
    <row r="20" spans="1:15" x14ac:dyDescent="0.25">
      <c r="A20" s="371"/>
      <c r="B20" s="161" t="s">
        <v>72</v>
      </c>
      <c r="C20" s="162" t="s">
        <v>73</v>
      </c>
      <c r="D20" s="162" t="s">
        <v>74</v>
      </c>
      <c r="E20" s="162" t="s">
        <v>75</v>
      </c>
      <c r="F20" s="215">
        <v>5758886</v>
      </c>
      <c r="G20" s="208">
        <f>G19-F20</f>
        <v>-12203865</v>
      </c>
      <c r="H20" s="94" t="s">
        <v>30</v>
      </c>
      <c r="J20" s="49"/>
      <c r="K20" s="47"/>
      <c r="L20" s="47"/>
      <c r="M20" s="47"/>
      <c r="N20" s="47"/>
      <c r="O20" s="47"/>
    </row>
    <row r="21" spans="1:15" x14ac:dyDescent="0.25">
      <c r="A21" s="371"/>
      <c r="B21" s="159" t="s">
        <v>76</v>
      </c>
      <c r="C21" s="5" t="s">
        <v>204</v>
      </c>
      <c r="D21" s="160" t="s">
        <v>77</v>
      </c>
      <c r="E21" s="5" t="s">
        <v>78</v>
      </c>
      <c r="F21" s="207">
        <v>430000</v>
      </c>
      <c r="G21" s="208">
        <f>G20-F21</f>
        <v>-12633865</v>
      </c>
      <c r="H21" s="16" t="s">
        <v>30</v>
      </c>
      <c r="J21" s="49"/>
      <c r="K21" s="47"/>
      <c r="L21" s="47"/>
      <c r="M21" s="47"/>
      <c r="N21" s="47"/>
      <c r="O21" s="47"/>
    </row>
    <row r="22" spans="1:15" x14ac:dyDescent="0.25">
      <c r="A22" s="371"/>
      <c r="B22" s="159" t="s">
        <v>79</v>
      </c>
      <c r="C22" s="5" t="s">
        <v>80</v>
      </c>
      <c r="D22" s="160" t="s">
        <v>56</v>
      </c>
      <c r="E22" s="5" t="s">
        <v>81</v>
      </c>
      <c r="F22" s="207">
        <v>5977312</v>
      </c>
      <c r="G22" s="208">
        <f>G20-F22</f>
        <v>-18181177</v>
      </c>
      <c r="H22" s="16" t="s">
        <v>10</v>
      </c>
      <c r="J22" s="49"/>
      <c r="K22" s="47"/>
      <c r="L22" s="47"/>
      <c r="M22" s="47"/>
      <c r="N22" s="47"/>
      <c r="O22" s="47"/>
    </row>
    <row r="23" spans="1:15" x14ac:dyDescent="0.25">
      <c r="A23" s="371"/>
      <c r="B23" s="159" t="s">
        <v>82</v>
      </c>
      <c r="C23" s="5" t="s">
        <v>80</v>
      </c>
      <c r="D23" s="160" t="s">
        <v>56</v>
      </c>
      <c r="E23" s="5" t="s">
        <v>81</v>
      </c>
      <c r="F23" s="216">
        <v>2933457</v>
      </c>
      <c r="G23" s="208">
        <f>G21-F23</f>
        <v>-15567322</v>
      </c>
      <c r="H23" s="16" t="s">
        <v>10</v>
      </c>
      <c r="J23" s="163"/>
      <c r="K23" s="47"/>
      <c r="L23" s="47"/>
      <c r="M23" s="47"/>
      <c r="N23" s="47"/>
      <c r="O23" s="47"/>
    </row>
    <row r="24" spans="1:15" ht="16.5" thickBot="1" x14ac:dyDescent="0.3">
      <c r="A24" s="372"/>
      <c r="B24" s="164"/>
      <c r="C24" s="18"/>
      <c r="D24" s="165"/>
      <c r="E24" s="18"/>
      <c r="F24" s="217">
        <f>SUM(F14:F23)</f>
        <v>28767904</v>
      </c>
      <c r="G24" s="218"/>
      <c r="H24" s="54"/>
      <c r="J24" s="49"/>
      <c r="K24" s="47"/>
      <c r="L24" s="47"/>
      <c r="M24" s="47"/>
      <c r="N24" s="47"/>
      <c r="O24" s="47"/>
    </row>
    <row r="25" spans="1:15" ht="15.75" thickBot="1" x14ac:dyDescent="0.3">
      <c r="A25" s="103"/>
      <c r="B25" s="46"/>
      <c r="C25" s="46"/>
      <c r="D25" s="46"/>
      <c r="E25" s="46"/>
      <c r="F25" s="166"/>
      <c r="G25" s="219">
        <v>8642784</v>
      </c>
      <c r="H25" s="46"/>
      <c r="J25" s="49"/>
      <c r="K25" s="49"/>
      <c r="L25" s="49"/>
      <c r="M25" s="49"/>
      <c r="N25" s="49"/>
      <c r="O25" s="49"/>
    </row>
    <row r="26" spans="1:15" x14ac:dyDescent="0.25">
      <c r="A26" s="370" t="s">
        <v>83</v>
      </c>
      <c r="B26" s="157" t="s">
        <v>59</v>
      </c>
      <c r="C26" s="82" t="s">
        <v>43</v>
      </c>
      <c r="D26" s="148" t="s">
        <v>44</v>
      </c>
      <c r="E26" s="82" t="s">
        <v>45</v>
      </c>
      <c r="F26" s="149">
        <v>120000</v>
      </c>
      <c r="G26" s="205">
        <f>G25-F26</f>
        <v>8522784</v>
      </c>
      <c r="H26" s="15" t="s">
        <v>10</v>
      </c>
      <c r="J26" s="49"/>
      <c r="K26" s="49"/>
      <c r="L26" s="49"/>
      <c r="M26" s="49"/>
      <c r="N26" s="49"/>
      <c r="O26" s="49"/>
    </row>
    <row r="27" spans="1:15" x14ac:dyDescent="0.25">
      <c r="A27" s="371"/>
      <c r="B27" s="159" t="s">
        <v>84</v>
      </c>
      <c r="C27" s="50" t="s">
        <v>47</v>
      </c>
      <c r="D27" s="150" t="s">
        <v>44</v>
      </c>
      <c r="E27" s="50" t="s">
        <v>48</v>
      </c>
      <c r="F27" s="151">
        <v>440261</v>
      </c>
      <c r="G27" s="220">
        <f>G26-F27</f>
        <v>8082523</v>
      </c>
      <c r="H27" s="94" t="s">
        <v>10</v>
      </c>
      <c r="J27" s="49"/>
      <c r="K27" s="49"/>
      <c r="L27" s="49"/>
      <c r="M27" s="49"/>
      <c r="N27" s="49"/>
      <c r="O27" s="49"/>
    </row>
    <row r="28" spans="1:15" x14ac:dyDescent="0.25">
      <c r="A28" s="371"/>
      <c r="B28" s="159" t="s">
        <v>85</v>
      </c>
      <c r="C28" s="97" t="s">
        <v>213</v>
      </c>
      <c r="D28" s="98" t="s">
        <v>86</v>
      </c>
      <c r="E28" s="97" t="s">
        <v>87</v>
      </c>
      <c r="F28" s="221">
        <v>4867820</v>
      </c>
      <c r="G28" s="222">
        <f>G27-F28</f>
        <v>3214703</v>
      </c>
      <c r="H28" s="16" t="s">
        <v>10</v>
      </c>
      <c r="J28" s="49"/>
      <c r="K28" s="49"/>
      <c r="L28" s="49"/>
      <c r="M28" s="49"/>
      <c r="N28" s="49"/>
      <c r="O28" s="49"/>
    </row>
    <row r="29" spans="1:15" x14ac:dyDescent="0.25">
      <c r="A29" s="371"/>
      <c r="B29" s="56" t="s">
        <v>49</v>
      </c>
      <c r="C29" s="5" t="s">
        <v>204</v>
      </c>
      <c r="D29" s="37" t="s">
        <v>50</v>
      </c>
      <c r="E29" s="5" t="s">
        <v>51</v>
      </c>
      <c r="F29" s="207">
        <v>102000</v>
      </c>
      <c r="G29" s="222">
        <f>G28-F29</f>
        <v>3112703</v>
      </c>
      <c r="H29" s="16" t="s">
        <v>10</v>
      </c>
      <c r="J29" s="49"/>
      <c r="K29" s="49"/>
      <c r="L29" s="49"/>
      <c r="M29" s="49"/>
      <c r="N29" s="49"/>
      <c r="O29" s="49"/>
    </row>
    <row r="30" spans="1:15" ht="15.75" thickBot="1" x14ac:dyDescent="0.3">
      <c r="A30" s="371"/>
      <c r="B30" s="159" t="s">
        <v>76</v>
      </c>
      <c r="C30" s="5" t="s">
        <v>204</v>
      </c>
      <c r="D30" s="160" t="s">
        <v>77</v>
      </c>
      <c r="E30" s="5" t="s">
        <v>78</v>
      </c>
      <c r="F30" s="223">
        <v>810000</v>
      </c>
      <c r="G30" s="222">
        <f>G29-F30</f>
        <v>2302703</v>
      </c>
      <c r="H30" s="16" t="s">
        <v>10</v>
      </c>
      <c r="J30" s="49"/>
      <c r="K30" s="49"/>
      <c r="L30" s="49"/>
      <c r="M30" s="49"/>
      <c r="N30" s="49"/>
      <c r="O30" s="49"/>
    </row>
    <row r="31" spans="1:15" ht="16.5" thickBot="1" x14ac:dyDescent="0.3">
      <c r="A31" s="372"/>
      <c r="B31" s="167"/>
      <c r="C31" s="18"/>
      <c r="D31" s="165"/>
      <c r="E31" s="18"/>
      <c r="F31" s="224">
        <f>SUM(F26:F30)</f>
        <v>6340081</v>
      </c>
      <c r="G31" s="225"/>
      <c r="H31" s="54"/>
      <c r="J31" s="49"/>
      <c r="K31" s="49"/>
      <c r="L31" s="49"/>
      <c r="M31" s="49"/>
      <c r="N31" s="49"/>
      <c r="O31" s="49"/>
    </row>
    <row r="32" spans="1:15" ht="15.75" thickBot="1" x14ac:dyDescent="0.3">
      <c r="A32" s="69"/>
      <c r="B32" s="70"/>
      <c r="C32" s="70"/>
      <c r="D32" s="70"/>
      <c r="E32" s="70"/>
      <c r="F32" s="168"/>
      <c r="G32" s="219">
        <v>2900693</v>
      </c>
      <c r="H32" s="70"/>
    </row>
    <row r="33" spans="1:17" x14ac:dyDescent="0.25">
      <c r="A33" s="370" t="s">
        <v>88</v>
      </c>
      <c r="B33" s="169" t="s">
        <v>59</v>
      </c>
      <c r="C33" s="170" t="s">
        <v>43</v>
      </c>
      <c r="D33" s="171" t="s">
        <v>44</v>
      </c>
      <c r="E33" s="170" t="s">
        <v>45</v>
      </c>
      <c r="F33" s="172">
        <v>120000</v>
      </c>
      <c r="G33" s="205">
        <f>G32-F33</f>
        <v>2780693</v>
      </c>
      <c r="H33" s="15" t="s">
        <v>10</v>
      </c>
      <c r="J33" s="49"/>
      <c r="K33" s="49"/>
      <c r="L33" s="49"/>
      <c r="M33" s="49"/>
      <c r="N33" s="49"/>
      <c r="O33" s="49"/>
    </row>
    <row r="34" spans="1:17" x14ac:dyDescent="0.25">
      <c r="A34" s="371"/>
      <c r="B34" s="159" t="s">
        <v>89</v>
      </c>
      <c r="C34" s="50" t="s">
        <v>73</v>
      </c>
      <c r="D34" s="150" t="s">
        <v>90</v>
      </c>
      <c r="E34" s="50" t="s">
        <v>48</v>
      </c>
      <c r="F34" s="151">
        <v>676793</v>
      </c>
      <c r="G34" s="226">
        <f>G33-F34</f>
        <v>2103900</v>
      </c>
      <c r="H34" s="94" t="s">
        <v>10</v>
      </c>
      <c r="J34" s="49"/>
      <c r="K34" s="49"/>
      <c r="L34" s="49"/>
      <c r="M34" s="49"/>
      <c r="N34" s="49"/>
      <c r="O34" s="49"/>
      <c r="P34" s="49"/>
      <c r="Q34" s="49"/>
    </row>
    <row r="35" spans="1:17" x14ac:dyDescent="0.25">
      <c r="A35" s="371"/>
      <c r="B35" s="58" t="s">
        <v>49</v>
      </c>
      <c r="C35" s="5" t="s">
        <v>204</v>
      </c>
      <c r="D35" s="37" t="s">
        <v>50</v>
      </c>
      <c r="E35" s="5" t="s">
        <v>51</v>
      </c>
      <c r="F35" s="207">
        <v>583000</v>
      </c>
      <c r="G35" s="206">
        <f>G34-F35</f>
        <v>1520900</v>
      </c>
      <c r="H35" s="16" t="s">
        <v>10</v>
      </c>
      <c r="J35" s="49"/>
      <c r="K35" s="49"/>
      <c r="L35" s="49"/>
      <c r="M35" s="49"/>
      <c r="N35" s="49"/>
      <c r="O35" s="49"/>
    </row>
    <row r="36" spans="1:17" ht="15.75" thickBot="1" x14ac:dyDescent="0.3">
      <c r="A36" s="371"/>
      <c r="B36" s="159" t="s">
        <v>91</v>
      </c>
      <c r="C36" s="50" t="s">
        <v>206</v>
      </c>
      <c r="D36" s="50" t="s">
        <v>56</v>
      </c>
      <c r="E36" s="50" t="s">
        <v>92</v>
      </c>
      <c r="F36" s="173">
        <v>2439500</v>
      </c>
      <c r="G36" s="208">
        <f>G35-F36</f>
        <v>-918600</v>
      </c>
      <c r="H36" s="94" t="s">
        <v>10</v>
      </c>
      <c r="J36" s="49"/>
      <c r="K36" s="49"/>
      <c r="L36" s="49"/>
      <c r="M36" s="49"/>
      <c r="N36" s="49"/>
      <c r="O36" s="49"/>
    </row>
    <row r="37" spans="1:17" ht="16.5" thickBot="1" x14ac:dyDescent="0.3">
      <c r="A37" s="372"/>
      <c r="B37" s="174"/>
      <c r="C37" s="18"/>
      <c r="D37" s="18"/>
      <c r="E37" s="18"/>
      <c r="F37" s="175">
        <f>SUM(F33:F36)</f>
        <v>3819293</v>
      </c>
      <c r="G37" s="218"/>
      <c r="H37" s="54"/>
      <c r="J37" s="49"/>
      <c r="K37" s="49"/>
      <c r="L37" s="49"/>
      <c r="M37" s="49"/>
      <c r="N37" s="49"/>
      <c r="O37" s="49"/>
    </row>
    <row r="38" spans="1:17" ht="15.75" thickBot="1" x14ac:dyDescent="0.3">
      <c r="A38" s="4"/>
      <c r="B38" s="8"/>
      <c r="C38" s="8"/>
      <c r="D38" s="8"/>
      <c r="E38" s="8"/>
      <c r="F38" s="176"/>
      <c r="G38" s="227">
        <v>1662203</v>
      </c>
      <c r="H38" s="8"/>
    </row>
    <row r="39" spans="1:17" x14ac:dyDescent="0.25">
      <c r="A39" s="370" t="s">
        <v>93</v>
      </c>
      <c r="B39" s="80" t="s">
        <v>59</v>
      </c>
      <c r="C39" s="82" t="s">
        <v>43</v>
      </c>
      <c r="D39" s="148" t="s">
        <v>44</v>
      </c>
      <c r="E39" s="82" t="s">
        <v>45</v>
      </c>
      <c r="F39" s="149">
        <v>120000</v>
      </c>
      <c r="G39" s="205">
        <f>G38-F39</f>
        <v>1542203</v>
      </c>
      <c r="H39" s="15" t="s">
        <v>10</v>
      </c>
      <c r="J39" s="49"/>
      <c r="K39" s="49"/>
      <c r="L39" s="49"/>
      <c r="M39" s="49"/>
      <c r="N39" s="49"/>
      <c r="O39" s="49"/>
    </row>
    <row r="40" spans="1:17" x14ac:dyDescent="0.25">
      <c r="A40" s="371"/>
      <c r="B40" s="95" t="s">
        <v>89</v>
      </c>
      <c r="C40" s="50" t="s">
        <v>73</v>
      </c>
      <c r="D40" s="150" t="s">
        <v>90</v>
      </c>
      <c r="E40" s="50" t="s">
        <v>48</v>
      </c>
      <c r="F40" s="151">
        <v>379319</v>
      </c>
      <c r="G40" s="228">
        <f>G39-F40</f>
        <v>1162884</v>
      </c>
      <c r="H40" s="16" t="s">
        <v>10</v>
      </c>
      <c r="J40" s="49"/>
      <c r="K40" s="49"/>
      <c r="L40" s="49"/>
      <c r="M40" s="49"/>
      <c r="N40" s="49"/>
      <c r="O40" s="49"/>
    </row>
    <row r="41" spans="1:17" x14ac:dyDescent="0.25">
      <c r="A41" s="371"/>
      <c r="B41" s="58" t="s">
        <v>49</v>
      </c>
      <c r="C41" s="5" t="s">
        <v>204</v>
      </c>
      <c r="D41" s="37" t="s">
        <v>50</v>
      </c>
      <c r="E41" s="5" t="s">
        <v>51</v>
      </c>
      <c r="F41" s="207">
        <v>830000</v>
      </c>
      <c r="G41" s="206">
        <f>G40-F41</f>
        <v>332884</v>
      </c>
      <c r="H41" s="16" t="s">
        <v>10</v>
      </c>
      <c r="J41" s="49"/>
      <c r="K41" s="49"/>
      <c r="L41" s="49"/>
      <c r="M41" s="49"/>
      <c r="N41" s="49"/>
      <c r="O41" s="49"/>
    </row>
    <row r="42" spans="1:17" ht="15.75" thickBot="1" x14ac:dyDescent="0.3">
      <c r="A42" s="371"/>
      <c r="B42" s="95" t="s">
        <v>94</v>
      </c>
      <c r="C42" s="50" t="s">
        <v>73</v>
      </c>
      <c r="D42" s="50" t="s">
        <v>50</v>
      </c>
      <c r="E42" s="50" t="s">
        <v>95</v>
      </c>
      <c r="F42" s="210">
        <v>2866956</v>
      </c>
      <c r="G42" s="229">
        <f>G41-F42</f>
        <v>-2534072</v>
      </c>
      <c r="H42" s="94" t="s">
        <v>10</v>
      </c>
      <c r="J42" s="49"/>
      <c r="K42" s="49"/>
      <c r="L42" s="49"/>
      <c r="M42" s="49"/>
      <c r="N42" s="49"/>
      <c r="O42" s="49"/>
    </row>
    <row r="43" spans="1:17" x14ac:dyDescent="0.25">
      <c r="A43" s="371"/>
      <c r="B43" s="58"/>
      <c r="C43" s="5"/>
      <c r="D43" s="5"/>
      <c r="E43" s="5"/>
      <c r="G43" s="206"/>
      <c r="H43" s="16"/>
      <c r="J43" s="49"/>
      <c r="K43" s="49"/>
      <c r="L43" s="49"/>
      <c r="M43" s="49"/>
      <c r="N43" s="49"/>
      <c r="O43" s="49"/>
    </row>
    <row r="44" spans="1:17" ht="16.5" thickBot="1" x14ac:dyDescent="0.3">
      <c r="A44" s="372"/>
      <c r="B44" s="59"/>
      <c r="C44" s="18"/>
      <c r="D44" s="18"/>
      <c r="E44" s="18"/>
      <c r="F44" s="230">
        <f ca="1">SUM(F39:F44)</f>
        <v>4196275</v>
      </c>
      <c r="G44" s="218"/>
      <c r="H44" s="54"/>
      <c r="J44" s="49"/>
      <c r="K44" s="49"/>
      <c r="L44" s="49"/>
      <c r="M44" s="49"/>
      <c r="N44" s="49"/>
      <c r="O44" s="49"/>
    </row>
    <row r="45" spans="1:17" ht="15.75" thickBot="1" x14ac:dyDescent="0.3">
      <c r="A45" s="13"/>
      <c r="B45" s="8"/>
      <c r="C45" s="8"/>
      <c r="D45" s="8"/>
      <c r="E45" s="8"/>
      <c r="F45" s="176"/>
      <c r="G45" s="227">
        <v>6138386</v>
      </c>
      <c r="H45" s="8"/>
    </row>
    <row r="46" spans="1:17" x14ac:dyDescent="0.25">
      <c r="A46" s="368" t="s">
        <v>96</v>
      </c>
      <c r="B46" s="82" t="s">
        <v>59</v>
      </c>
      <c r="C46" s="82" t="s">
        <v>43</v>
      </c>
      <c r="D46" s="148" t="s">
        <v>44</v>
      </c>
      <c r="E46" s="82" t="s">
        <v>45</v>
      </c>
      <c r="F46" s="149">
        <v>120000</v>
      </c>
      <c r="G46" s="205">
        <f t="shared" ref="G46:G51" si="1">G45-F46</f>
        <v>6018386</v>
      </c>
      <c r="H46" s="15" t="s">
        <v>10</v>
      </c>
      <c r="J46" s="49"/>
      <c r="K46" s="49"/>
      <c r="L46" s="49"/>
      <c r="M46" s="49"/>
      <c r="N46" s="49"/>
      <c r="O46" s="49"/>
    </row>
    <row r="47" spans="1:17" x14ac:dyDescent="0.25">
      <c r="A47" s="369"/>
      <c r="B47" s="50" t="s">
        <v>89</v>
      </c>
      <c r="C47" s="50" t="s">
        <v>73</v>
      </c>
      <c r="D47" s="150" t="s">
        <v>90</v>
      </c>
      <c r="E47" s="50" t="s">
        <v>48</v>
      </c>
      <c r="F47" s="151">
        <v>383371</v>
      </c>
      <c r="G47" s="208">
        <f t="shared" si="1"/>
        <v>5635015</v>
      </c>
      <c r="H47" s="94" t="s">
        <v>10</v>
      </c>
      <c r="J47" s="49"/>
      <c r="K47" s="49"/>
      <c r="L47" s="49"/>
      <c r="M47" s="49"/>
      <c r="N47" s="49"/>
      <c r="O47" s="49"/>
    </row>
    <row r="48" spans="1:17" x14ac:dyDescent="0.25">
      <c r="A48" s="369"/>
      <c r="B48" s="5" t="s">
        <v>49</v>
      </c>
      <c r="C48" s="5" t="s">
        <v>204</v>
      </c>
      <c r="D48" s="37" t="s">
        <v>50</v>
      </c>
      <c r="E48" s="5" t="s">
        <v>51</v>
      </c>
      <c r="F48" s="207">
        <v>273000</v>
      </c>
      <c r="G48" s="222">
        <f t="shared" si="1"/>
        <v>5362015</v>
      </c>
      <c r="H48" s="16" t="s">
        <v>10</v>
      </c>
      <c r="J48" s="49"/>
      <c r="K48" s="49"/>
      <c r="L48" s="49"/>
      <c r="M48" s="49"/>
      <c r="N48" s="49"/>
      <c r="O48" s="49"/>
    </row>
    <row r="49" spans="1:15" x14ac:dyDescent="0.25">
      <c r="A49" s="369"/>
      <c r="B49" s="5" t="s">
        <v>97</v>
      </c>
      <c r="C49" s="5" t="s">
        <v>214</v>
      </c>
      <c r="D49" s="5" t="s">
        <v>74</v>
      </c>
      <c r="E49" s="5" t="s">
        <v>98</v>
      </c>
      <c r="F49" s="207">
        <v>5048575</v>
      </c>
      <c r="G49" s="206">
        <f t="shared" si="1"/>
        <v>313440</v>
      </c>
      <c r="H49" s="16" t="s">
        <v>10</v>
      </c>
      <c r="J49" s="49"/>
      <c r="K49" s="49"/>
      <c r="L49" s="49"/>
      <c r="M49" s="49"/>
      <c r="N49" s="49"/>
      <c r="O49" s="49"/>
    </row>
    <row r="50" spans="1:15" x14ac:dyDescent="0.25">
      <c r="A50" s="369"/>
      <c r="B50" s="5" t="s">
        <v>99</v>
      </c>
      <c r="C50" s="5" t="s">
        <v>204</v>
      </c>
      <c r="D50" s="160" t="s">
        <v>77</v>
      </c>
      <c r="E50" s="5" t="s">
        <v>78</v>
      </c>
      <c r="F50" s="207">
        <v>470000</v>
      </c>
      <c r="G50" s="208">
        <f t="shared" si="1"/>
        <v>-156560</v>
      </c>
      <c r="H50" s="16" t="s">
        <v>10</v>
      </c>
      <c r="J50" s="49"/>
      <c r="K50" s="49"/>
      <c r="L50" s="49"/>
      <c r="M50" s="49"/>
      <c r="N50" s="49"/>
      <c r="O50" s="49"/>
    </row>
    <row r="51" spans="1:15" ht="15.75" thickBot="1" x14ac:dyDescent="0.3">
      <c r="A51" s="369"/>
      <c r="B51" s="5" t="s">
        <v>100</v>
      </c>
      <c r="C51" s="5" t="s">
        <v>204</v>
      </c>
      <c r="D51" s="160" t="s">
        <v>77</v>
      </c>
      <c r="E51" s="5" t="s">
        <v>78</v>
      </c>
      <c r="F51" s="231">
        <v>280000</v>
      </c>
      <c r="G51" s="208">
        <f t="shared" si="1"/>
        <v>-436560</v>
      </c>
      <c r="H51" s="16" t="s">
        <v>10</v>
      </c>
    </row>
    <row r="52" spans="1:15" ht="16.5" thickBot="1" x14ac:dyDescent="0.3">
      <c r="A52" s="102"/>
      <c r="B52" s="18"/>
      <c r="C52" s="18"/>
      <c r="D52" s="165"/>
      <c r="E52" s="18"/>
      <c r="F52" s="217">
        <f>SUM(F46:F51)</f>
        <v>6574946</v>
      </c>
      <c r="G52" s="232"/>
      <c r="H52" s="54"/>
    </row>
    <row r="53" spans="1:15" ht="15.75" thickBot="1" x14ac:dyDescent="0.3">
      <c r="A53" s="4"/>
      <c r="B53" s="46"/>
      <c r="C53" s="8"/>
      <c r="D53" s="8"/>
      <c r="E53" s="8"/>
      <c r="F53" s="8"/>
      <c r="G53" s="227">
        <v>1941946</v>
      </c>
      <c r="H53" s="8"/>
    </row>
    <row r="54" spans="1:15" x14ac:dyDescent="0.25">
      <c r="A54" s="370" t="s">
        <v>101</v>
      </c>
      <c r="B54" s="157" t="s">
        <v>59</v>
      </c>
      <c r="C54" s="82" t="s">
        <v>43</v>
      </c>
      <c r="D54" s="171" t="s">
        <v>44</v>
      </c>
      <c r="E54" s="82" t="s">
        <v>45</v>
      </c>
      <c r="F54" s="149">
        <v>120000</v>
      </c>
      <c r="G54" s="233">
        <f t="shared" ref="G54:G59" si="2">G53-F54</f>
        <v>1821946</v>
      </c>
      <c r="H54" s="110" t="s">
        <v>10</v>
      </c>
      <c r="J54" s="49"/>
      <c r="K54" s="49"/>
      <c r="L54" s="49"/>
      <c r="M54" s="49"/>
      <c r="N54" s="49"/>
      <c r="O54" s="49"/>
    </row>
    <row r="55" spans="1:15" x14ac:dyDescent="0.25">
      <c r="A55" s="371"/>
      <c r="B55" s="56" t="s">
        <v>60</v>
      </c>
      <c r="C55" s="6" t="s">
        <v>212</v>
      </c>
      <c r="D55" s="150" t="s">
        <v>44</v>
      </c>
      <c r="E55" s="6" t="s">
        <v>61</v>
      </c>
      <c r="F55" s="214">
        <v>775500</v>
      </c>
      <c r="G55" s="228">
        <f t="shared" si="2"/>
        <v>1046446</v>
      </c>
      <c r="H55" s="16" t="s">
        <v>10</v>
      </c>
      <c r="J55" s="49"/>
      <c r="K55" s="49"/>
      <c r="L55" s="49"/>
      <c r="M55" s="49"/>
      <c r="N55" s="49"/>
      <c r="O55" s="49"/>
    </row>
    <row r="56" spans="1:15" x14ac:dyDescent="0.25">
      <c r="A56" s="371"/>
      <c r="B56" s="159" t="s">
        <v>102</v>
      </c>
      <c r="C56" s="50" t="s">
        <v>73</v>
      </c>
      <c r="D56" s="150" t="s">
        <v>90</v>
      </c>
      <c r="E56" s="50" t="s">
        <v>48</v>
      </c>
      <c r="F56" s="151">
        <v>743845</v>
      </c>
      <c r="G56" s="228">
        <f t="shared" si="2"/>
        <v>302601</v>
      </c>
      <c r="H56" s="19" t="s">
        <v>10</v>
      </c>
      <c r="J56" s="49"/>
      <c r="K56" s="49"/>
      <c r="L56" s="49"/>
      <c r="M56" s="49"/>
      <c r="N56" s="49"/>
      <c r="O56" s="49"/>
    </row>
    <row r="57" spans="1:15" x14ac:dyDescent="0.25">
      <c r="A57" s="371"/>
      <c r="B57" s="177" t="s">
        <v>103</v>
      </c>
      <c r="C57" s="31" t="s">
        <v>104</v>
      </c>
      <c r="D57" s="178" t="s">
        <v>105</v>
      </c>
      <c r="E57" s="31" t="s">
        <v>106</v>
      </c>
      <c r="F57" s="234">
        <v>2879614</v>
      </c>
      <c r="G57" s="208">
        <f t="shared" si="2"/>
        <v>-2577013</v>
      </c>
      <c r="H57" s="16" t="s">
        <v>10</v>
      </c>
      <c r="J57" s="49"/>
      <c r="K57" s="49"/>
      <c r="L57" s="49"/>
      <c r="M57" s="49"/>
      <c r="N57" s="49"/>
      <c r="O57" s="49"/>
    </row>
    <row r="58" spans="1:15" x14ac:dyDescent="0.25">
      <c r="A58" s="371"/>
      <c r="B58" s="58" t="s">
        <v>49</v>
      </c>
      <c r="C58" s="5" t="s">
        <v>204</v>
      </c>
      <c r="D58" s="37" t="s">
        <v>50</v>
      </c>
      <c r="E58" s="5" t="s">
        <v>51</v>
      </c>
      <c r="F58" s="207">
        <v>955500</v>
      </c>
      <c r="G58" s="235">
        <f t="shared" si="2"/>
        <v>-3532513</v>
      </c>
      <c r="H58" s="19" t="s">
        <v>10</v>
      </c>
      <c r="J58" s="49"/>
      <c r="K58" s="49"/>
      <c r="L58" s="49"/>
      <c r="M58" s="49"/>
      <c r="N58" s="49"/>
      <c r="O58" s="49"/>
    </row>
    <row r="59" spans="1:15" x14ac:dyDescent="0.25">
      <c r="A59" s="371"/>
      <c r="B59" s="159" t="s">
        <v>107</v>
      </c>
      <c r="C59" s="50" t="s">
        <v>73</v>
      </c>
      <c r="D59" s="150" t="s">
        <v>74</v>
      </c>
      <c r="E59" s="50" t="s">
        <v>108</v>
      </c>
      <c r="F59" s="209">
        <v>5317515</v>
      </c>
      <c r="G59" s="208">
        <f t="shared" si="2"/>
        <v>-8850028</v>
      </c>
      <c r="H59" s="94" t="s">
        <v>10</v>
      </c>
      <c r="J59" s="49"/>
      <c r="K59" s="49"/>
      <c r="L59" s="49"/>
      <c r="M59" s="49"/>
      <c r="N59" s="49"/>
      <c r="O59" s="49"/>
    </row>
    <row r="60" spans="1:15" ht="16.5" thickBot="1" x14ac:dyDescent="0.3">
      <c r="A60" s="372"/>
      <c r="B60" s="179"/>
      <c r="C60" s="96"/>
      <c r="D60" s="180"/>
      <c r="E60" s="236"/>
      <c r="F60" s="237">
        <f>SUM(F54:F59)</f>
        <v>10791974</v>
      </c>
      <c r="G60" s="238"/>
      <c r="H60" s="20"/>
    </row>
    <row r="61" spans="1:15" ht="15.75" thickBot="1" x14ac:dyDescent="0.3">
      <c r="A61" s="42"/>
      <c r="B61" s="8"/>
      <c r="C61" s="8"/>
      <c r="D61" s="8"/>
      <c r="E61" s="8"/>
      <c r="F61" s="176"/>
      <c r="G61" s="239"/>
      <c r="H61" s="8"/>
    </row>
    <row r="62" spans="1:15" x14ac:dyDescent="0.25">
      <c r="A62" s="100" t="s">
        <v>201</v>
      </c>
      <c r="B62" s="240">
        <v>9809028</v>
      </c>
      <c r="C62" s="21"/>
      <c r="D62" s="21"/>
      <c r="E62" s="21"/>
      <c r="F62" s="181">
        <f>F12</f>
        <v>10121827</v>
      </c>
      <c r="G62" s="241">
        <f t="shared" ref="G62:G68" si="3">B62-F62</f>
        <v>-312799</v>
      </c>
      <c r="H62" s="182"/>
    </row>
    <row r="63" spans="1:15" x14ac:dyDescent="0.25">
      <c r="A63" s="183" t="s">
        <v>215</v>
      </c>
      <c r="B63" s="242">
        <v>8642784</v>
      </c>
      <c r="C63" s="6"/>
      <c r="D63" s="6"/>
      <c r="E63" s="6"/>
      <c r="F63" s="53">
        <f>F24</f>
        <v>28767904</v>
      </c>
      <c r="G63" s="243">
        <f t="shared" si="3"/>
        <v>-20125120</v>
      </c>
      <c r="H63" s="19"/>
    </row>
    <row r="64" spans="1:15" x14ac:dyDescent="0.25">
      <c r="A64" s="184" t="s">
        <v>216</v>
      </c>
      <c r="B64" s="242">
        <v>8642784</v>
      </c>
      <c r="C64" s="185"/>
      <c r="D64" s="186"/>
      <c r="E64" s="186"/>
      <c r="F64" s="187">
        <f>F31</f>
        <v>6340081</v>
      </c>
      <c r="G64" s="188">
        <f t="shared" si="3"/>
        <v>2302703</v>
      </c>
      <c r="H64" s="189"/>
    </row>
    <row r="65" spans="1:8" x14ac:dyDescent="0.25">
      <c r="A65" s="101" t="s">
        <v>217</v>
      </c>
      <c r="B65" s="242">
        <v>2900693</v>
      </c>
      <c r="C65" s="6"/>
      <c r="D65" s="6"/>
      <c r="E65" s="6"/>
      <c r="F65" s="187">
        <f>F37</f>
        <v>3819293</v>
      </c>
      <c r="G65" s="188">
        <f t="shared" si="3"/>
        <v>-918600</v>
      </c>
      <c r="H65" s="19"/>
    </row>
    <row r="66" spans="1:8" x14ac:dyDescent="0.25">
      <c r="A66" s="101" t="s">
        <v>220</v>
      </c>
      <c r="B66" s="244">
        <v>1662203</v>
      </c>
      <c r="C66" s="6"/>
      <c r="D66" s="6"/>
      <c r="E66" s="6"/>
      <c r="F66" s="190">
        <f ca="1">F44</f>
        <v>4196275</v>
      </c>
      <c r="G66" s="191">
        <f t="shared" ca="1" si="3"/>
        <v>-2534072</v>
      </c>
      <c r="H66" s="19"/>
    </row>
    <row r="67" spans="1:8" x14ac:dyDescent="0.25">
      <c r="A67" s="101" t="s">
        <v>218</v>
      </c>
      <c r="B67" s="244">
        <v>6138386</v>
      </c>
      <c r="C67" s="6"/>
      <c r="D67" s="6"/>
      <c r="E67" s="6"/>
      <c r="F67" s="190">
        <f>F52</f>
        <v>6574946</v>
      </c>
      <c r="G67" s="191">
        <f t="shared" si="3"/>
        <v>-436560</v>
      </c>
      <c r="H67" s="19"/>
    </row>
    <row r="68" spans="1:8" ht="15.75" thickBot="1" x14ac:dyDescent="0.3">
      <c r="A68" s="102" t="s">
        <v>219</v>
      </c>
      <c r="B68" s="245">
        <v>1941946</v>
      </c>
      <c r="C68" s="17"/>
      <c r="D68" s="192"/>
      <c r="E68" s="17"/>
      <c r="F68" s="193">
        <f>F60</f>
        <v>10791974</v>
      </c>
      <c r="G68" s="194">
        <f t="shared" si="3"/>
        <v>-8850028</v>
      </c>
      <c r="H68" s="20"/>
    </row>
    <row r="69" spans="1:8" ht="15.75" x14ac:dyDescent="0.25">
      <c r="A69" s="103" t="s">
        <v>109</v>
      </c>
      <c r="B69" s="246">
        <f>SUM(B62:B68)</f>
        <v>39737824</v>
      </c>
      <c r="C69" s="8"/>
      <c r="D69" s="33"/>
      <c r="E69" s="8"/>
      <c r="F69" s="195">
        <f ca="1">SUM(F62:F68)</f>
        <v>67678843</v>
      </c>
      <c r="G69" s="247"/>
      <c r="H69" s="8"/>
    </row>
    <row r="70" spans="1:8" x14ac:dyDescent="0.25">
      <c r="A70" s="103"/>
      <c r="B70" s="246"/>
      <c r="C70" s="8"/>
      <c r="D70" s="33"/>
      <c r="E70" s="8"/>
      <c r="F70" s="176"/>
      <c r="G70" s="247"/>
      <c r="H70" s="8"/>
    </row>
    <row r="71" spans="1:8" x14ac:dyDescent="0.25">
      <c r="A71" s="42"/>
      <c r="B71" s="373" t="s">
        <v>110</v>
      </c>
      <c r="C71" s="373"/>
      <c r="D71" s="373"/>
      <c r="E71" s="373"/>
      <c r="F71" s="373"/>
      <c r="G71" s="373"/>
      <c r="H71" s="8"/>
    </row>
    <row r="72" spans="1:8" x14ac:dyDescent="0.25">
      <c r="A72" s="4"/>
      <c r="B72" s="4" t="s">
        <v>111</v>
      </c>
      <c r="C72" s="4"/>
      <c r="D72" s="4"/>
      <c r="E72" s="4"/>
      <c r="F72" s="4"/>
      <c r="G72" s="248"/>
      <c r="H72" s="4"/>
    </row>
    <row r="73" spans="1:8" x14ac:dyDescent="0.25">
      <c r="A73" s="42"/>
      <c r="B73" s="46" t="s">
        <v>112</v>
      </c>
      <c r="C73" s="46"/>
      <c r="D73" s="46"/>
      <c r="E73" s="46"/>
      <c r="F73" s="46"/>
      <c r="G73" s="249"/>
      <c r="H73" s="46"/>
    </row>
    <row r="74" spans="1:8" x14ac:dyDescent="0.25">
      <c r="A74" s="42"/>
      <c r="B74" s="46" t="s">
        <v>113</v>
      </c>
      <c r="C74" s="46"/>
      <c r="D74" s="46"/>
      <c r="E74" s="46"/>
      <c r="F74" s="46"/>
      <c r="G74" s="249"/>
      <c r="H74" s="46"/>
    </row>
    <row r="75" spans="1:8" x14ac:dyDescent="0.25">
      <c r="A75" s="42"/>
      <c r="B75" s="46" t="s">
        <v>114</v>
      </c>
      <c r="C75" s="46"/>
      <c r="D75" s="46"/>
      <c r="E75" s="46"/>
      <c r="F75" s="46"/>
      <c r="G75" s="249"/>
      <c r="H75" s="46"/>
    </row>
    <row r="76" spans="1:8" x14ac:dyDescent="0.25">
      <c r="A76" s="42"/>
      <c r="B76" s="196" t="s">
        <v>115</v>
      </c>
      <c r="C76" s="35"/>
      <c r="D76" s="35"/>
      <c r="E76" s="35"/>
      <c r="F76" s="35"/>
      <c r="G76" s="250"/>
      <c r="H76" s="35"/>
    </row>
    <row r="77" spans="1:8" x14ac:dyDescent="0.25">
      <c r="A77" s="42"/>
      <c r="B77" s="46" t="s">
        <v>116</v>
      </c>
      <c r="C77" s="46"/>
      <c r="D77" s="46"/>
      <c r="E77" s="46"/>
      <c r="F77" s="46"/>
      <c r="G77" s="249"/>
      <c r="H77" s="46"/>
    </row>
    <row r="78" spans="1:8" x14ac:dyDescent="0.25">
      <c r="A78" s="42"/>
      <c r="B78" s="46" t="s">
        <v>117</v>
      </c>
      <c r="C78" s="46"/>
      <c r="D78" s="46"/>
      <c r="E78" s="46"/>
      <c r="F78" s="46"/>
      <c r="G78" s="249"/>
      <c r="H78" s="46"/>
    </row>
    <row r="79" spans="1:8" x14ac:dyDescent="0.25">
      <c r="A79" s="24"/>
      <c r="B79" s="4" t="s">
        <v>118</v>
      </c>
      <c r="C79" s="4"/>
      <c r="D79" s="4"/>
      <c r="E79" s="4"/>
      <c r="F79" s="4"/>
      <c r="G79" s="29"/>
      <c r="H79" s="4"/>
    </row>
    <row r="80" spans="1:8" x14ac:dyDescent="0.25">
      <c r="A80" s="42"/>
      <c r="B80" s="8" t="s">
        <v>119</v>
      </c>
      <c r="C80" s="8"/>
      <c r="D80" s="8"/>
      <c r="E80" s="8"/>
      <c r="F80" s="8"/>
      <c r="G80" s="247"/>
      <c r="H80" s="8"/>
    </row>
    <row r="81" spans="1:8" x14ac:dyDescent="0.25">
      <c r="A81" s="42"/>
      <c r="B81" s="8" t="s">
        <v>120</v>
      </c>
      <c r="C81" s="8"/>
      <c r="D81" s="8"/>
      <c r="E81" s="8"/>
      <c r="F81" s="8"/>
      <c r="G81" s="247"/>
      <c r="H81" s="8"/>
    </row>
    <row r="82" spans="1:8" x14ac:dyDescent="0.25">
      <c r="A82" s="42"/>
      <c r="B82" s="8" t="s">
        <v>121</v>
      </c>
      <c r="C82" s="8"/>
      <c r="D82" s="8"/>
      <c r="E82" s="8"/>
      <c r="F82" s="8"/>
      <c r="G82" s="247"/>
      <c r="H82" s="8"/>
    </row>
    <row r="83" spans="1:8" x14ac:dyDescent="0.25">
      <c r="A83" s="42"/>
      <c r="B83" s="8"/>
      <c r="C83" s="8"/>
      <c r="D83" s="8"/>
      <c r="E83" s="8"/>
      <c r="F83" s="8"/>
      <c r="G83" s="247"/>
      <c r="H83" s="8"/>
    </row>
    <row r="84" spans="1:8" x14ac:dyDescent="0.25">
      <c r="A84" s="42"/>
      <c r="B84" s="8"/>
      <c r="C84" s="8"/>
      <c r="D84" s="8"/>
      <c r="E84" s="8"/>
      <c r="F84" s="8"/>
      <c r="G84" s="247"/>
      <c r="H84" s="8"/>
    </row>
    <row r="85" spans="1:8" x14ac:dyDescent="0.25">
      <c r="A85" s="42"/>
      <c r="B85" s="8"/>
      <c r="C85" s="8"/>
      <c r="D85" s="8"/>
      <c r="E85" s="8"/>
      <c r="F85" s="8"/>
      <c r="G85" s="247"/>
      <c r="H85" s="8"/>
    </row>
    <row r="86" spans="1:8" x14ac:dyDescent="0.25">
      <c r="G86" s="30"/>
      <c r="H86" s="1" t="s">
        <v>37</v>
      </c>
    </row>
    <row r="90" spans="1:8" ht="15.75" x14ac:dyDescent="0.25">
      <c r="B90" s="44"/>
      <c r="C90" s="44"/>
      <c r="D90" s="43"/>
      <c r="E90" s="374"/>
      <c r="F90" s="374"/>
      <c r="G90" s="374"/>
    </row>
    <row r="93" spans="1:8" x14ac:dyDescent="0.25">
      <c r="A93" s="197"/>
      <c r="B93" s="103"/>
      <c r="C93" s="198"/>
      <c r="D93" s="103"/>
      <c r="E93" s="103"/>
      <c r="F93" s="103"/>
      <c r="G93" s="103"/>
      <c r="H93" s="103"/>
    </row>
    <row r="94" spans="1:8" x14ac:dyDescent="0.25">
      <c r="A94" s="103"/>
      <c r="B94" s="251"/>
      <c r="C94" s="8"/>
      <c r="D94" s="8"/>
      <c r="E94" s="8"/>
      <c r="F94" s="176"/>
      <c r="G94" s="247"/>
      <c r="H94" s="8"/>
    </row>
    <row r="95" spans="1:8" x14ac:dyDescent="0.25">
      <c r="A95" s="9"/>
      <c r="B95" s="252"/>
      <c r="C95" s="8"/>
      <c r="D95" s="8"/>
      <c r="E95" s="8"/>
      <c r="F95" s="176"/>
      <c r="G95" s="247"/>
      <c r="H95" s="8"/>
    </row>
    <row r="96" spans="1:8" x14ac:dyDescent="0.25">
      <c r="A96" s="9"/>
      <c r="B96" s="252"/>
      <c r="C96" s="8"/>
      <c r="D96" s="8"/>
      <c r="E96" s="8"/>
      <c r="F96" s="176"/>
      <c r="G96" s="253"/>
      <c r="H96" s="8"/>
    </row>
    <row r="97" spans="1:8" x14ac:dyDescent="0.25">
      <c r="A97" s="9"/>
      <c r="B97" s="254"/>
      <c r="C97" s="8"/>
      <c r="D97" s="8"/>
      <c r="E97" s="8"/>
      <c r="F97" s="176"/>
      <c r="G97" s="253"/>
      <c r="H97" s="8"/>
    </row>
    <row r="98" spans="1:8" x14ac:dyDescent="0.25">
      <c r="A98" s="9"/>
      <c r="B98" s="254"/>
      <c r="C98" s="8"/>
      <c r="D98" s="13"/>
      <c r="E98" s="13"/>
      <c r="F98" s="199"/>
      <c r="G98" s="147"/>
      <c r="H98" s="13"/>
    </row>
    <row r="99" spans="1:8" x14ac:dyDescent="0.25">
      <c r="A99" s="103"/>
      <c r="B99" s="255"/>
      <c r="C99" s="8"/>
      <c r="D99" s="8"/>
      <c r="E99" s="8"/>
      <c r="F99" s="199"/>
      <c r="G99" s="147"/>
      <c r="H99" s="8"/>
    </row>
    <row r="100" spans="1:8" x14ac:dyDescent="0.25">
      <c r="A100" s="103"/>
      <c r="B100" s="256"/>
      <c r="C100" s="8"/>
      <c r="D100" s="8"/>
      <c r="E100" s="8"/>
      <c r="F100" s="200"/>
      <c r="G100" s="201"/>
      <c r="H100" s="8"/>
    </row>
    <row r="101" spans="1:8" x14ac:dyDescent="0.25">
      <c r="A101" s="103"/>
      <c r="B101" s="256"/>
      <c r="C101" s="8"/>
      <c r="D101" s="8"/>
      <c r="E101" s="8"/>
      <c r="F101" s="200"/>
      <c r="G101" s="153"/>
      <c r="H101" s="8"/>
    </row>
    <row r="102" spans="1:8" x14ac:dyDescent="0.25">
      <c r="A102" s="103"/>
      <c r="B102" s="256"/>
      <c r="C102" s="8"/>
      <c r="D102" s="32"/>
      <c r="E102" s="8"/>
      <c r="F102" s="202"/>
      <c r="G102" s="203"/>
      <c r="H102" s="8"/>
    </row>
    <row r="103" spans="1:8" x14ac:dyDescent="0.25">
      <c r="A103" s="103"/>
      <c r="B103" s="246"/>
      <c r="C103" s="8"/>
      <c r="D103" s="33"/>
      <c r="E103" s="8"/>
      <c r="F103" s="168"/>
      <c r="G103" s="247"/>
      <c r="H103" s="8"/>
    </row>
  </sheetData>
  <mergeCells count="10">
    <mergeCell ref="A46:A51"/>
    <mergeCell ref="A54:A60"/>
    <mergeCell ref="B71:G71"/>
    <mergeCell ref="E90:G90"/>
    <mergeCell ref="B4:G4"/>
    <mergeCell ref="A7:A12"/>
    <mergeCell ref="A14:A24"/>
    <mergeCell ref="A26:A31"/>
    <mergeCell ref="A33:A37"/>
    <mergeCell ref="A39:A4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36"/>
  <sheetViews>
    <sheetView workbookViewId="0">
      <selection activeCell="H14" sqref="H14"/>
    </sheetView>
  </sheetViews>
  <sheetFormatPr baseColWidth="10" defaultRowHeight="15" x14ac:dyDescent="0.25"/>
  <cols>
    <col min="1" max="1" width="6.42578125" style="1" customWidth="1"/>
    <col min="2" max="2" width="30.7109375" style="1" customWidth="1"/>
    <col min="3" max="3" width="13.42578125" style="1" customWidth="1"/>
    <col min="4" max="4" width="13.7109375" style="1" customWidth="1"/>
    <col min="5" max="5" width="30.140625" style="1" customWidth="1"/>
    <col min="6" max="6" width="16" style="1" customWidth="1"/>
    <col min="7" max="7" width="11.42578125" style="1"/>
    <col min="8" max="8" width="22.5703125" style="1" customWidth="1"/>
    <col min="9" max="9" width="18.42578125" style="1" customWidth="1"/>
    <col min="10" max="10" width="15.28515625" style="1" customWidth="1"/>
    <col min="11" max="11" width="11.42578125" style="1"/>
    <col min="12" max="12" width="16.7109375" style="1" customWidth="1"/>
    <col min="13" max="13" width="15.42578125" style="1" customWidth="1"/>
    <col min="14" max="16384" width="11.42578125" style="1"/>
  </cols>
  <sheetData>
    <row r="1" spans="1:14" ht="30" x14ac:dyDescent="0.25">
      <c r="A1" s="118" t="s">
        <v>122</v>
      </c>
      <c r="B1" s="119" t="s">
        <v>123</v>
      </c>
      <c r="C1" s="119" t="s">
        <v>124</v>
      </c>
      <c r="D1" s="119" t="s">
        <v>125</v>
      </c>
      <c r="E1" s="119" t="s">
        <v>126</v>
      </c>
      <c r="F1" s="119" t="s">
        <v>127</v>
      </c>
      <c r="G1" s="120" t="s">
        <v>128</v>
      </c>
      <c r="H1" s="120" t="s">
        <v>129</v>
      </c>
      <c r="I1" s="119" t="s">
        <v>131</v>
      </c>
      <c r="J1" s="119" t="s">
        <v>132</v>
      </c>
      <c r="K1" s="257" t="s">
        <v>133</v>
      </c>
      <c r="L1" s="121" t="s">
        <v>134</v>
      </c>
      <c r="M1" s="257" t="s">
        <v>135</v>
      </c>
      <c r="N1" s="119" t="s">
        <v>136</v>
      </c>
    </row>
    <row r="2" spans="1:14" ht="24" customHeight="1" x14ac:dyDescent="0.25">
      <c r="A2" s="118"/>
      <c r="B2" s="119"/>
      <c r="C2" s="119"/>
      <c r="D2" s="119"/>
      <c r="E2" s="119"/>
      <c r="F2" s="119"/>
      <c r="G2" s="120"/>
      <c r="H2" s="120"/>
      <c r="I2" s="119"/>
      <c r="J2" s="119"/>
      <c r="K2" s="257"/>
      <c r="L2" s="121"/>
      <c r="M2" s="257"/>
      <c r="N2" s="119"/>
    </row>
    <row r="3" spans="1:14" ht="24" customHeight="1" x14ac:dyDescent="0.25">
      <c r="A3" s="122">
        <v>1</v>
      </c>
      <c r="B3" s="122" t="s">
        <v>201</v>
      </c>
      <c r="C3" s="122">
        <v>31</v>
      </c>
      <c r="D3" s="123">
        <v>44932</v>
      </c>
      <c r="E3" s="124" t="s">
        <v>137</v>
      </c>
      <c r="F3" s="122" t="s">
        <v>138</v>
      </c>
      <c r="G3" s="122">
        <v>7</v>
      </c>
      <c r="H3" s="124" t="s">
        <v>239</v>
      </c>
      <c r="I3" s="123">
        <v>44956</v>
      </c>
      <c r="J3" s="124" t="s">
        <v>140</v>
      </c>
      <c r="K3" s="258" t="s">
        <v>141</v>
      </c>
      <c r="L3" s="122" t="s">
        <v>142</v>
      </c>
      <c r="M3" s="258">
        <v>5301569</v>
      </c>
      <c r="N3" s="125">
        <v>100</v>
      </c>
    </row>
    <row r="4" spans="1:14" ht="24" customHeight="1" x14ac:dyDescent="0.25">
      <c r="A4" s="122">
        <v>2</v>
      </c>
      <c r="B4" s="122" t="s">
        <v>201</v>
      </c>
      <c r="C4" s="126">
        <v>54</v>
      </c>
      <c r="D4" s="123">
        <v>44938</v>
      </c>
      <c r="E4" s="124" t="s">
        <v>227</v>
      </c>
      <c r="F4" s="122" t="s">
        <v>138</v>
      </c>
      <c r="G4" s="122">
        <v>9</v>
      </c>
      <c r="H4" s="124" t="s">
        <v>240</v>
      </c>
      <c r="I4" s="123">
        <v>44956</v>
      </c>
      <c r="J4" s="124" t="s">
        <v>140</v>
      </c>
      <c r="K4" s="258" t="s">
        <v>141</v>
      </c>
      <c r="L4" s="122" t="s">
        <v>142</v>
      </c>
      <c r="M4" s="259">
        <v>586918</v>
      </c>
      <c r="N4" s="125">
        <v>100</v>
      </c>
    </row>
    <row r="5" spans="1:14" ht="24" customHeight="1" x14ac:dyDescent="0.25">
      <c r="A5" s="122">
        <v>3</v>
      </c>
      <c r="B5" s="122" t="s">
        <v>221</v>
      </c>
      <c r="C5" s="128">
        <v>54</v>
      </c>
      <c r="D5" s="123">
        <v>44938</v>
      </c>
      <c r="E5" s="278" t="s">
        <v>227</v>
      </c>
      <c r="F5" s="122" t="s">
        <v>138</v>
      </c>
      <c r="G5" s="122">
        <v>9</v>
      </c>
      <c r="H5" s="278" t="s">
        <v>240</v>
      </c>
      <c r="I5" s="123">
        <v>44956</v>
      </c>
      <c r="J5" s="124" t="s">
        <v>140</v>
      </c>
      <c r="K5" s="258" t="s">
        <v>141</v>
      </c>
      <c r="L5" s="122" t="s">
        <v>142</v>
      </c>
      <c r="M5" s="260">
        <v>859775</v>
      </c>
      <c r="N5" s="125">
        <v>100</v>
      </c>
    </row>
    <row r="6" spans="1:14" ht="24" customHeight="1" x14ac:dyDescent="0.25">
      <c r="A6" s="122">
        <v>4</v>
      </c>
      <c r="B6" s="280" t="s">
        <v>221</v>
      </c>
      <c r="C6" s="122">
        <v>174</v>
      </c>
      <c r="D6" s="123">
        <v>44956</v>
      </c>
      <c r="E6" s="124" t="s">
        <v>143</v>
      </c>
      <c r="F6" s="122" t="s">
        <v>138</v>
      </c>
      <c r="G6" s="129">
        <v>11</v>
      </c>
      <c r="H6" s="289" t="s">
        <v>241</v>
      </c>
      <c r="I6" s="123">
        <v>44970</v>
      </c>
      <c r="J6" s="124" t="s">
        <v>144</v>
      </c>
      <c r="K6" s="258" t="s">
        <v>141</v>
      </c>
      <c r="L6" s="122" t="s">
        <v>142</v>
      </c>
      <c r="M6" s="260">
        <v>5285177</v>
      </c>
      <c r="N6" s="125">
        <v>100</v>
      </c>
    </row>
    <row r="7" spans="1:14" ht="24" customHeight="1" x14ac:dyDescent="0.25">
      <c r="A7" s="122">
        <v>5</v>
      </c>
      <c r="B7" s="280" t="s">
        <v>221</v>
      </c>
      <c r="C7" s="122">
        <v>143</v>
      </c>
      <c r="D7" s="123">
        <v>44951</v>
      </c>
      <c r="E7" s="124" t="s">
        <v>145</v>
      </c>
      <c r="F7" s="122" t="s">
        <v>138</v>
      </c>
      <c r="G7" s="122">
        <v>14</v>
      </c>
      <c r="H7" s="124" t="s">
        <v>242</v>
      </c>
      <c r="I7" s="123">
        <v>44971</v>
      </c>
      <c r="J7" s="124" t="s">
        <v>144</v>
      </c>
      <c r="K7" s="258" t="s">
        <v>141</v>
      </c>
      <c r="L7" s="122" t="s">
        <v>142</v>
      </c>
      <c r="M7" s="260">
        <v>6101874</v>
      </c>
      <c r="N7" s="125">
        <v>100</v>
      </c>
    </row>
    <row r="8" spans="1:14" ht="24" customHeight="1" x14ac:dyDescent="0.25">
      <c r="A8" s="122">
        <v>6</v>
      </c>
      <c r="B8" s="122" t="s">
        <v>218</v>
      </c>
      <c r="C8" s="128">
        <v>53</v>
      </c>
      <c r="D8" s="123">
        <v>44938</v>
      </c>
      <c r="E8" s="124" t="s">
        <v>228</v>
      </c>
      <c r="F8" s="122" t="s">
        <v>138</v>
      </c>
      <c r="G8" s="130">
        <v>8</v>
      </c>
      <c r="H8" s="340" t="s">
        <v>243</v>
      </c>
      <c r="I8" s="123">
        <v>44949</v>
      </c>
      <c r="J8" s="124" t="s">
        <v>140</v>
      </c>
      <c r="K8" s="258" t="s">
        <v>141</v>
      </c>
      <c r="L8" s="122" t="s">
        <v>142</v>
      </c>
      <c r="M8" s="258">
        <v>4799508</v>
      </c>
      <c r="N8" s="125">
        <v>100</v>
      </c>
    </row>
    <row r="9" spans="1:14" ht="24" customHeight="1" x14ac:dyDescent="0.25">
      <c r="A9" s="122">
        <v>7</v>
      </c>
      <c r="B9" s="280" t="s">
        <v>218</v>
      </c>
      <c r="C9" s="128">
        <v>54</v>
      </c>
      <c r="D9" s="123">
        <v>44938</v>
      </c>
      <c r="E9" s="124" t="s">
        <v>227</v>
      </c>
      <c r="F9" s="122" t="s">
        <v>138</v>
      </c>
      <c r="G9" s="122">
        <v>9</v>
      </c>
      <c r="H9" s="124" t="s">
        <v>244</v>
      </c>
      <c r="I9" s="123">
        <v>44956</v>
      </c>
      <c r="J9" s="124" t="s">
        <v>140</v>
      </c>
      <c r="K9" s="258" t="s">
        <v>141</v>
      </c>
      <c r="L9" s="122" t="s">
        <v>142</v>
      </c>
      <c r="M9" s="260">
        <v>536987</v>
      </c>
      <c r="N9" s="125">
        <v>100</v>
      </c>
    </row>
    <row r="10" spans="1:14" ht="24" customHeight="1" x14ac:dyDescent="0.25">
      <c r="A10" s="122">
        <v>8</v>
      </c>
      <c r="B10" s="122" t="s">
        <v>215</v>
      </c>
      <c r="C10" s="122">
        <v>86</v>
      </c>
      <c r="D10" s="123">
        <v>44943</v>
      </c>
      <c r="E10" s="124" t="s">
        <v>229</v>
      </c>
      <c r="F10" s="122" t="s">
        <v>138</v>
      </c>
      <c r="G10" s="122">
        <v>3</v>
      </c>
      <c r="H10" s="124" t="s">
        <v>245</v>
      </c>
      <c r="I10" s="123">
        <v>44960</v>
      </c>
      <c r="J10" s="124" t="s">
        <v>144</v>
      </c>
      <c r="K10" s="258" t="s">
        <v>141</v>
      </c>
      <c r="L10" s="122" t="s">
        <v>142</v>
      </c>
      <c r="M10" s="261">
        <v>5414500</v>
      </c>
      <c r="N10" s="125">
        <v>100</v>
      </c>
    </row>
    <row r="11" spans="1:14" ht="24" customHeight="1" x14ac:dyDescent="0.25">
      <c r="A11" s="131">
        <v>9</v>
      </c>
      <c r="B11" s="280" t="s">
        <v>215</v>
      </c>
      <c r="C11" s="128">
        <v>54</v>
      </c>
      <c r="D11" s="123">
        <v>44938</v>
      </c>
      <c r="E11" s="124" t="s">
        <v>227</v>
      </c>
      <c r="F11" s="122" t="s">
        <v>138</v>
      </c>
      <c r="G11" s="122">
        <v>9</v>
      </c>
      <c r="H11" s="124" t="s">
        <v>246</v>
      </c>
      <c r="I11" s="123">
        <v>44956</v>
      </c>
      <c r="J11" s="124" t="s">
        <v>140</v>
      </c>
      <c r="K11" s="258" t="s">
        <v>141</v>
      </c>
      <c r="L11" s="122" t="s">
        <v>142</v>
      </c>
      <c r="M11" s="261">
        <v>536987</v>
      </c>
      <c r="N11" s="125">
        <v>100</v>
      </c>
    </row>
    <row r="12" spans="1:14" ht="24" customHeight="1" x14ac:dyDescent="0.25">
      <c r="A12" s="122">
        <v>10</v>
      </c>
      <c r="B12" s="122" t="s">
        <v>216</v>
      </c>
      <c r="C12" s="132">
        <v>32</v>
      </c>
      <c r="D12" s="123">
        <v>44932</v>
      </c>
      <c r="E12" s="124" t="s">
        <v>146</v>
      </c>
      <c r="F12" s="122" t="s">
        <v>138</v>
      </c>
      <c r="G12" s="122">
        <v>16</v>
      </c>
      <c r="H12" s="124" t="s">
        <v>257</v>
      </c>
      <c r="I12" s="123">
        <v>44949</v>
      </c>
      <c r="J12" s="124" t="s">
        <v>144</v>
      </c>
      <c r="K12" s="258" t="s">
        <v>141</v>
      </c>
      <c r="L12" s="122" t="s">
        <v>142</v>
      </c>
      <c r="M12" s="260">
        <v>2780912</v>
      </c>
      <c r="N12" s="125">
        <v>100</v>
      </c>
    </row>
    <row r="13" spans="1:14" ht="24" customHeight="1" x14ac:dyDescent="0.25">
      <c r="A13" s="122">
        <v>11</v>
      </c>
      <c r="B13" s="280" t="s">
        <v>216</v>
      </c>
      <c r="C13" s="128">
        <v>54</v>
      </c>
      <c r="D13" s="123">
        <v>44938</v>
      </c>
      <c r="E13" s="124" t="s">
        <v>227</v>
      </c>
      <c r="F13" s="122" t="s">
        <v>138</v>
      </c>
      <c r="G13" s="122">
        <v>9</v>
      </c>
      <c r="H13" s="124" t="s">
        <v>258</v>
      </c>
      <c r="I13" s="123">
        <v>44956</v>
      </c>
      <c r="J13" s="124" t="s">
        <v>140</v>
      </c>
      <c r="K13" s="258" t="s">
        <v>141</v>
      </c>
      <c r="L13" s="122" t="s">
        <v>142</v>
      </c>
      <c r="M13" s="260">
        <v>626237</v>
      </c>
      <c r="N13" s="125">
        <v>100</v>
      </c>
    </row>
    <row r="14" spans="1:14" ht="24" customHeight="1" x14ac:dyDescent="0.25">
      <c r="A14" s="131">
        <v>12</v>
      </c>
      <c r="B14" s="280" t="s">
        <v>216</v>
      </c>
      <c r="C14" s="128">
        <v>565</v>
      </c>
      <c r="D14" s="133">
        <v>45006</v>
      </c>
      <c r="E14" s="134" t="s">
        <v>230</v>
      </c>
      <c r="F14" s="131" t="s">
        <v>138</v>
      </c>
      <c r="G14" s="131">
        <v>23</v>
      </c>
      <c r="H14" s="134" t="s">
        <v>265</v>
      </c>
      <c r="I14" s="123">
        <v>45036</v>
      </c>
      <c r="J14" s="124" t="s">
        <v>147</v>
      </c>
      <c r="K14" s="258" t="s">
        <v>141</v>
      </c>
      <c r="L14" s="122" t="s">
        <v>142</v>
      </c>
      <c r="M14" s="261">
        <v>6235749</v>
      </c>
      <c r="N14" s="125">
        <v>100</v>
      </c>
    </row>
    <row r="15" spans="1:14" ht="24" customHeight="1" x14ac:dyDescent="0.25">
      <c r="A15" s="131">
        <v>13</v>
      </c>
      <c r="B15" s="131" t="s">
        <v>217</v>
      </c>
      <c r="C15" s="128">
        <v>132</v>
      </c>
      <c r="D15" s="133">
        <v>44957</v>
      </c>
      <c r="E15" s="134" t="s">
        <v>231</v>
      </c>
      <c r="F15" s="131" t="s">
        <v>138</v>
      </c>
      <c r="G15" s="131">
        <v>13</v>
      </c>
      <c r="H15" s="134" t="s">
        <v>148</v>
      </c>
      <c r="I15" s="133">
        <v>44957</v>
      </c>
      <c r="J15" s="124" t="s">
        <v>149</v>
      </c>
      <c r="K15" s="258" t="s">
        <v>141</v>
      </c>
      <c r="L15" s="122" t="s">
        <v>142</v>
      </c>
      <c r="M15" s="260">
        <v>6095180</v>
      </c>
      <c r="N15" s="125">
        <v>100</v>
      </c>
    </row>
    <row r="16" spans="1:14" ht="24" customHeight="1" x14ac:dyDescent="0.25">
      <c r="A16" s="122">
        <v>14</v>
      </c>
      <c r="B16" s="274" t="s">
        <v>217</v>
      </c>
      <c r="C16" s="128">
        <v>54</v>
      </c>
      <c r="D16" s="123">
        <v>44938</v>
      </c>
      <c r="E16" s="124" t="s">
        <v>227</v>
      </c>
      <c r="F16" s="122" t="s">
        <v>138</v>
      </c>
      <c r="G16" s="122">
        <v>9</v>
      </c>
      <c r="H16" s="124" t="s">
        <v>258</v>
      </c>
      <c r="I16" s="123">
        <v>44956</v>
      </c>
      <c r="J16" s="124" t="s">
        <v>140</v>
      </c>
      <c r="K16" s="258" t="s">
        <v>141</v>
      </c>
      <c r="L16" s="122" t="s">
        <v>142</v>
      </c>
      <c r="M16" s="261">
        <v>801762</v>
      </c>
      <c r="N16" s="125">
        <v>100</v>
      </c>
    </row>
    <row r="17" spans="1:14" ht="24" customHeight="1" x14ac:dyDescent="0.25">
      <c r="A17" s="122">
        <v>15</v>
      </c>
      <c r="B17" s="122" t="s">
        <v>222</v>
      </c>
      <c r="C17" s="128">
        <v>54</v>
      </c>
      <c r="D17" s="123">
        <v>44938</v>
      </c>
      <c r="E17" s="124" t="s">
        <v>227</v>
      </c>
      <c r="F17" s="122" t="s">
        <v>138</v>
      </c>
      <c r="G17" s="122">
        <v>9</v>
      </c>
      <c r="H17" s="124" t="s">
        <v>258</v>
      </c>
      <c r="I17" s="123">
        <v>44956</v>
      </c>
      <c r="J17" s="124" t="s">
        <v>140</v>
      </c>
      <c r="K17" s="258" t="s">
        <v>141</v>
      </c>
      <c r="L17" s="122" t="s">
        <v>142</v>
      </c>
      <c r="M17" s="258">
        <v>2008125</v>
      </c>
      <c r="N17" s="125">
        <v>100</v>
      </c>
    </row>
    <row r="18" spans="1:14" ht="24" customHeight="1" x14ac:dyDescent="0.25">
      <c r="A18" s="131">
        <v>16</v>
      </c>
      <c r="B18" s="280" t="s">
        <v>222</v>
      </c>
      <c r="C18" s="128">
        <v>566</v>
      </c>
      <c r="D18" s="133">
        <v>45006</v>
      </c>
      <c r="E18" s="131" t="s">
        <v>150</v>
      </c>
      <c r="F18" s="131" t="s">
        <v>138</v>
      </c>
      <c r="G18" s="131">
        <v>24</v>
      </c>
      <c r="H18" s="134" t="s">
        <v>258</v>
      </c>
      <c r="I18" s="123">
        <v>45029</v>
      </c>
      <c r="J18" s="124" t="s">
        <v>151</v>
      </c>
      <c r="K18" s="258" t="s">
        <v>141</v>
      </c>
      <c r="L18" s="122" t="s">
        <v>142</v>
      </c>
      <c r="M18" s="260">
        <v>6157536</v>
      </c>
      <c r="N18" s="125">
        <v>100</v>
      </c>
    </row>
    <row r="19" spans="1:14" ht="24" customHeight="1" x14ac:dyDescent="0.25">
      <c r="A19" s="131">
        <v>17</v>
      </c>
      <c r="B19" s="131" t="s">
        <v>201</v>
      </c>
      <c r="C19" s="131">
        <v>918</v>
      </c>
      <c r="D19" s="133">
        <v>45062</v>
      </c>
      <c r="E19" s="134" t="s">
        <v>232</v>
      </c>
      <c r="F19" s="131" t="s">
        <v>138</v>
      </c>
      <c r="G19" s="131">
        <v>35</v>
      </c>
      <c r="H19" s="134" t="s">
        <v>259</v>
      </c>
      <c r="I19" s="133">
        <v>45062</v>
      </c>
      <c r="J19" s="134" t="s">
        <v>147</v>
      </c>
      <c r="K19" s="258" t="s">
        <v>141</v>
      </c>
      <c r="L19" s="131" t="s">
        <v>142</v>
      </c>
      <c r="M19" s="260">
        <v>6229655</v>
      </c>
      <c r="N19" s="125">
        <v>100</v>
      </c>
    </row>
    <row r="20" spans="1:14" ht="24" customHeight="1" x14ac:dyDescent="0.25">
      <c r="A20" s="131">
        <v>18</v>
      </c>
      <c r="B20" s="131" t="s">
        <v>218</v>
      </c>
      <c r="C20" s="128">
        <v>895</v>
      </c>
      <c r="D20" s="133">
        <v>45056</v>
      </c>
      <c r="E20" s="134" t="s">
        <v>152</v>
      </c>
      <c r="F20" s="131" t="s">
        <v>138</v>
      </c>
      <c r="G20" s="131">
        <v>36</v>
      </c>
      <c r="H20" s="134" t="s">
        <v>260</v>
      </c>
      <c r="I20" s="133">
        <v>45056</v>
      </c>
      <c r="J20" s="134" t="s">
        <v>147</v>
      </c>
      <c r="K20" s="262" t="s">
        <v>141</v>
      </c>
      <c r="L20" s="131" t="s">
        <v>142</v>
      </c>
      <c r="M20" s="260">
        <v>6211357</v>
      </c>
      <c r="N20" s="136">
        <v>100</v>
      </c>
    </row>
    <row r="21" spans="1:14" ht="27" customHeight="1" x14ac:dyDescent="0.25">
      <c r="A21" s="131">
        <v>19</v>
      </c>
      <c r="B21" s="339" t="s">
        <v>218</v>
      </c>
      <c r="C21" s="131">
        <v>1014</v>
      </c>
      <c r="D21" s="133">
        <v>45079</v>
      </c>
      <c r="E21" s="134" t="s">
        <v>153</v>
      </c>
      <c r="F21" s="131" t="s">
        <v>138</v>
      </c>
      <c r="G21" s="131">
        <v>41</v>
      </c>
      <c r="H21" s="134" t="s">
        <v>261</v>
      </c>
      <c r="I21" s="133">
        <v>45079</v>
      </c>
      <c r="J21" s="134" t="s">
        <v>154</v>
      </c>
      <c r="K21" s="262" t="s">
        <v>141</v>
      </c>
      <c r="L21" s="131" t="s">
        <v>142</v>
      </c>
      <c r="M21" s="262">
        <v>6230543</v>
      </c>
      <c r="N21" s="263">
        <v>100</v>
      </c>
    </row>
    <row r="22" spans="1:14" ht="43.5" customHeight="1" x14ac:dyDescent="0.25">
      <c r="A22" s="131">
        <v>20</v>
      </c>
      <c r="B22" s="339" t="s">
        <v>223</v>
      </c>
      <c r="C22" s="131">
        <v>1058</v>
      </c>
      <c r="D22" s="133">
        <v>45091</v>
      </c>
      <c r="E22" s="134" t="s">
        <v>233</v>
      </c>
      <c r="F22" s="131" t="s">
        <v>138</v>
      </c>
      <c r="G22" s="131">
        <v>42</v>
      </c>
      <c r="H22" s="134" t="s">
        <v>257</v>
      </c>
      <c r="I22" s="133">
        <v>45091</v>
      </c>
      <c r="J22" s="134" t="s">
        <v>154</v>
      </c>
      <c r="K22" s="262" t="s">
        <v>141</v>
      </c>
      <c r="L22" s="131" t="s">
        <v>142</v>
      </c>
      <c r="M22" s="262">
        <v>4803251</v>
      </c>
      <c r="N22" s="136">
        <v>100</v>
      </c>
    </row>
    <row r="23" spans="1:14" ht="48.75" customHeight="1" x14ac:dyDescent="0.25">
      <c r="A23" s="131">
        <v>21</v>
      </c>
      <c r="B23" s="339" t="s">
        <v>226</v>
      </c>
      <c r="C23" s="131">
        <v>1059</v>
      </c>
      <c r="D23" s="133">
        <v>45091</v>
      </c>
      <c r="E23" s="134" t="s">
        <v>234</v>
      </c>
      <c r="F23" s="131" t="s">
        <v>138</v>
      </c>
      <c r="G23" s="131">
        <v>43</v>
      </c>
      <c r="H23" s="134" t="s">
        <v>156</v>
      </c>
      <c r="I23" s="133">
        <v>45091</v>
      </c>
      <c r="J23" s="134" t="s">
        <v>154</v>
      </c>
      <c r="K23" s="262" t="s">
        <v>141</v>
      </c>
      <c r="L23" s="131" t="s">
        <v>142</v>
      </c>
      <c r="M23" s="262">
        <v>6002360</v>
      </c>
      <c r="N23" s="136">
        <v>100</v>
      </c>
    </row>
    <row r="24" spans="1:14" ht="24" customHeight="1" x14ac:dyDescent="0.25">
      <c r="A24" s="131">
        <v>22</v>
      </c>
      <c r="B24" s="131" t="s">
        <v>201</v>
      </c>
      <c r="C24" s="131">
        <v>1155</v>
      </c>
      <c r="D24" s="133">
        <v>45111</v>
      </c>
      <c r="E24" s="134" t="s">
        <v>235</v>
      </c>
      <c r="F24" s="131" t="s">
        <v>138</v>
      </c>
      <c r="G24" s="131">
        <v>44</v>
      </c>
      <c r="H24" s="134" t="s">
        <v>262</v>
      </c>
      <c r="I24" s="133">
        <v>45117</v>
      </c>
      <c r="J24" s="134" t="s">
        <v>157</v>
      </c>
      <c r="K24" s="262" t="s">
        <v>141</v>
      </c>
      <c r="L24" s="131" t="s">
        <v>142</v>
      </c>
      <c r="M24" s="262">
        <v>2846432</v>
      </c>
      <c r="N24" s="136">
        <v>100</v>
      </c>
    </row>
    <row r="25" spans="1:14" ht="43.5" customHeight="1" x14ac:dyDescent="0.25">
      <c r="A25" s="131">
        <v>23</v>
      </c>
      <c r="B25" s="339" t="s">
        <v>225</v>
      </c>
      <c r="C25" s="131">
        <v>1556</v>
      </c>
      <c r="D25" s="133">
        <v>45190</v>
      </c>
      <c r="E25" s="134" t="s">
        <v>236</v>
      </c>
      <c r="F25" s="131" t="s">
        <v>138</v>
      </c>
      <c r="G25" s="131">
        <v>52</v>
      </c>
      <c r="H25" s="134" t="s">
        <v>158</v>
      </c>
      <c r="I25" s="133">
        <v>45202</v>
      </c>
      <c r="J25" s="135" t="s">
        <v>159</v>
      </c>
      <c r="K25" s="133" t="s">
        <v>141</v>
      </c>
      <c r="L25" s="131" t="s">
        <v>142</v>
      </c>
      <c r="M25" s="264">
        <v>6092800</v>
      </c>
      <c r="N25" s="136">
        <v>100</v>
      </c>
    </row>
    <row r="26" spans="1:14" ht="24" customHeight="1" x14ac:dyDescent="0.25">
      <c r="A26" s="137">
        <v>24</v>
      </c>
      <c r="B26" s="122" t="s">
        <v>201</v>
      </c>
      <c r="C26" s="122">
        <v>1618</v>
      </c>
      <c r="D26" s="123">
        <v>45198</v>
      </c>
      <c r="E26" s="124" t="s">
        <v>237</v>
      </c>
      <c r="F26" s="122" t="s">
        <v>138</v>
      </c>
      <c r="G26" s="122">
        <v>51</v>
      </c>
      <c r="H26" s="124" t="s">
        <v>263</v>
      </c>
      <c r="I26" s="133">
        <v>45202</v>
      </c>
      <c r="J26" s="127" t="s">
        <v>159</v>
      </c>
      <c r="K26" s="133" t="s">
        <v>141</v>
      </c>
      <c r="L26" s="131" t="s">
        <v>142</v>
      </c>
      <c r="M26" s="265">
        <v>6286175</v>
      </c>
      <c r="N26" s="136">
        <v>100</v>
      </c>
    </row>
    <row r="27" spans="1:14" ht="24" customHeight="1" x14ac:dyDescent="0.25">
      <c r="A27" s="137">
        <v>25</v>
      </c>
      <c r="B27" s="122" t="s">
        <v>201</v>
      </c>
      <c r="C27" s="122">
        <v>1853</v>
      </c>
      <c r="D27" s="123">
        <v>45239</v>
      </c>
      <c r="E27" s="124" t="s">
        <v>160</v>
      </c>
      <c r="F27" s="122" t="s">
        <v>138</v>
      </c>
      <c r="G27" s="122">
        <v>57</v>
      </c>
      <c r="H27" s="124" t="s">
        <v>161</v>
      </c>
      <c r="I27" s="123">
        <v>45247</v>
      </c>
      <c r="J27" s="124" t="s">
        <v>162</v>
      </c>
      <c r="K27" s="133" t="s">
        <v>141</v>
      </c>
      <c r="L27" s="137" t="s">
        <v>142</v>
      </c>
      <c r="M27" s="265">
        <v>6157316</v>
      </c>
      <c r="N27" s="136">
        <v>100</v>
      </c>
    </row>
    <row r="28" spans="1:14" ht="24" customHeight="1" x14ac:dyDescent="0.25">
      <c r="A28" s="137">
        <v>26</v>
      </c>
      <c r="B28" s="122" t="s">
        <v>216</v>
      </c>
      <c r="C28" s="122">
        <v>1840</v>
      </c>
      <c r="D28" s="123">
        <v>45239</v>
      </c>
      <c r="E28" s="124" t="s">
        <v>238</v>
      </c>
      <c r="F28" s="122" t="s">
        <v>138</v>
      </c>
      <c r="G28" s="122">
        <v>58</v>
      </c>
      <c r="H28" s="124" t="s">
        <v>264</v>
      </c>
      <c r="I28" s="123">
        <v>45247</v>
      </c>
      <c r="J28" s="124" t="s">
        <v>162</v>
      </c>
      <c r="K28" s="133" t="s">
        <v>141</v>
      </c>
      <c r="L28" s="137" t="s">
        <v>142</v>
      </c>
      <c r="M28" s="265">
        <v>6258508</v>
      </c>
      <c r="N28" s="136">
        <v>100</v>
      </c>
    </row>
    <row r="29" spans="1:14" ht="24" customHeight="1" x14ac:dyDescent="0.25">
      <c r="A29" s="137">
        <v>27</v>
      </c>
      <c r="B29" s="137" t="s">
        <v>215</v>
      </c>
      <c r="C29" s="137">
        <v>1973</v>
      </c>
      <c r="D29" s="138">
        <v>45259</v>
      </c>
      <c r="E29" s="139" t="s">
        <v>163</v>
      </c>
      <c r="F29" s="137" t="s">
        <v>138</v>
      </c>
      <c r="G29" s="137">
        <v>62</v>
      </c>
      <c r="H29" s="139" t="s">
        <v>262</v>
      </c>
      <c r="I29" s="140">
        <v>45260</v>
      </c>
      <c r="J29" s="141" t="s">
        <v>162</v>
      </c>
      <c r="K29" s="133" t="s">
        <v>141</v>
      </c>
      <c r="L29" s="137" t="s">
        <v>142</v>
      </c>
      <c r="M29" s="265">
        <v>5787684</v>
      </c>
      <c r="N29" s="136">
        <v>100</v>
      </c>
    </row>
    <row r="30" spans="1:14" x14ac:dyDescent="0.25">
      <c r="B30" s="142"/>
      <c r="C30" s="142"/>
      <c r="D30" s="142"/>
      <c r="E30" s="142"/>
      <c r="F30" s="142"/>
      <c r="G30" s="142"/>
      <c r="H30" s="142"/>
      <c r="I30" s="142"/>
      <c r="J30" s="143"/>
      <c r="M30" s="266">
        <f>SUM(M3:M29)</f>
        <v>117034877</v>
      </c>
    </row>
    <row r="31" spans="1:14" x14ac:dyDescent="0.25">
      <c r="B31" s="142"/>
      <c r="C31" s="142"/>
      <c r="D31" s="142"/>
      <c r="E31" s="142"/>
      <c r="F31" s="142"/>
      <c r="G31" s="142"/>
      <c r="H31" s="142"/>
      <c r="I31" s="142"/>
      <c r="J31" s="142"/>
    </row>
    <row r="32" spans="1:14" x14ac:dyDescent="0.25">
      <c r="B32" s="142"/>
      <c r="C32" s="142"/>
      <c r="D32" s="142"/>
      <c r="E32" s="142"/>
      <c r="F32" s="142"/>
      <c r="G32" s="142"/>
      <c r="H32" s="142"/>
      <c r="I32" s="142"/>
      <c r="J32" s="142"/>
    </row>
    <row r="33" spans="2:14" x14ac:dyDescent="0.25">
      <c r="B33" s="3"/>
      <c r="C33" s="3"/>
      <c r="D33" s="3"/>
      <c r="E33" s="3"/>
      <c r="F33" s="3"/>
      <c r="G33" s="3"/>
      <c r="H33" s="3"/>
      <c r="I33" s="3"/>
      <c r="J33" s="3"/>
    </row>
    <row r="35" spans="2:14" x14ac:dyDescent="0.25">
      <c r="M35" s="375"/>
      <c r="N35" s="375"/>
    </row>
    <row r="36" spans="2:14" x14ac:dyDescent="0.25">
      <c r="M36" s="375"/>
      <c r="N36" s="375"/>
    </row>
  </sheetData>
  <mergeCells count="2">
    <mergeCell ref="M35:N35"/>
    <mergeCell ref="M36:N36"/>
  </mergeCells>
  <pageMargins left="0.7" right="0.7" top="0.75" bottom="0.75" header="0.3" footer="0.3"/>
  <pageSetup paperSize="10000" orientation="portrait" horizontalDpi="0" verticalDpi="0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tabSelected="1" workbookViewId="0">
      <selection activeCell="E9" sqref="E9"/>
    </sheetView>
  </sheetViews>
  <sheetFormatPr baseColWidth="10" defaultRowHeight="15" x14ac:dyDescent="0.25"/>
  <cols>
    <col min="1" max="1" width="9" customWidth="1"/>
    <col min="2" max="2" width="16.85546875" style="345" customWidth="1"/>
    <col min="3" max="3" width="16.7109375" customWidth="1"/>
    <col min="4" max="4" width="15.28515625" customWidth="1"/>
    <col min="5" max="5" width="24.42578125" style="345" customWidth="1"/>
    <col min="6" max="6" width="19.42578125" customWidth="1"/>
    <col min="7" max="7" width="13.7109375" customWidth="1"/>
    <col min="8" max="8" width="22.7109375" customWidth="1"/>
    <col min="9" max="9" width="17.5703125" customWidth="1"/>
    <col min="10" max="10" width="16.28515625" customWidth="1"/>
    <col min="11" max="11" width="15.28515625" customWidth="1"/>
    <col min="12" max="12" width="15.85546875" customWidth="1"/>
    <col min="13" max="13" width="12.28515625" customWidth="1"/>
    <col min="14" max="14" width="13.5703125" customWidth="1"/>
  </cols>
  <sheetData>
    <row r="1" spans="1:14" ht="30" x14ac:dyDescent="0.25">
      <c r="A1" s="268" t="s">
        <v>122</v>
      </c>
      <c r="B1" s="271" t="s">
        <v>123</v>
      </c>
      <c r="C1" s="269" t="s">
        <v>124</v>
      </c>
      <c r="D1" s="269" t="s">
        <v>125</v>
      </c>
      <c r="E1" s="271" t="s">
        <v>126</v>
      </c>
      <c r="F1" s="269" t="s">
        <v>266</v>
      </c>
      <c r="G1" s="270" t="s">
        <v>267</v>
      </c>
      <c r="H1" s="270" t="s">
        <v>129</v>
      </c>
      <c r="I1" s="269" t="s">
        <v>130</v>
      </c>
      <c r="J1" s="269" t="s">
        <v>131</v>
      </c>
      <c r="K1" s="269" t="s">
        <v>132</v>
      </c>
      <c r="L1" s="272" t="s">
        <v>284</v>
      </c>
      <c r="M1" s="269" t="s">
        <v>136</v>
      </c>
      <c r="N1" s="267"/>
    </row>
    <row r="2" spans="1:14" ht="39" customHeight="1" x14ac:dyDescent="0.25">
      <c r="A2" s="268"/>
      <c r="B2" s="271"/>
      <c r="C2" s="269"/>
      <c r="D2" s="269"/>
      <c r="E2" s="271"/>
      <c r="F2" s="269"/>
      <c r="G2" s="270"/>
      <c r="H2" s="270"/>
      <c r="I2" s="269"/>
      <c r="J2" s="269"/>
      <c r="K2" s="269"/>
      <c r="L2" s="272"/>
      <c r="M2" s="269"/>
      <c r="N2" s="273">
        <v>186470031</v>
      </c>
    </row>
    <row r="3" spans="1:14" ht="44.25" customHeight="1" x14ac:dyDescent="0.25">
      <c r="A3" s="274">
        <v>1</v>
      </c>
      <c r="B3" s="339" t="s">
        <v>218</v>
      </c>
      <c r="C3" s="274">
        <v>2081</v>
      </c>
      <c r="D3" s="275">
        <v>45289</v>
      </c>
      <c r="E3" s="309" t="s">
        <v>164</v>
      </c>
      <c r="F3" s="274" t="s">
        <v>165</v>
      </c>
      <c r="G3" s="277">
        <v>6</v>
      </c>
      <c r="H3" s="276" t="s">
        <v>209</v>
      </c>
      <c r="I3" s="276" t="s">
        <v>166</v>
      </c>
      <c r="J3" s="275">
        <v>45313</v>
      </c>
      <c r="K3" s="276" t="s">
        <v>144</v>
      </c>
      <c r="L3" s="279">
        <v>5081381</v>
      </c>
      <c r="M3" s="281">
        <v>100</v>
      </c>
      <c r="N3" s="273">
        <v>181388650</v>
      </c>
    </row>
    <row r="4" spans="1:14" ht="39" customHeight="1" x14ac:dyDescent="0.25">
      <c r="A4" s="274">
        <v>2</v>
      </c>
      <c r="B4" s="339" t="s">
        <v>275</v>
      </c>
      <c r="C4" s="274">
        <v>2091</v>
      </c>
      <c r="D4" s="275">
        <v>45289</v>
      </c>
      <c r="E4" s="309" t="s">
        <v>167</v>
      </c>
      <c r="F4" s="274" t="s">
        <v>165</v>
      </c>
      <c r="G4" s="277">
        <v>1</v>
      </c>
      <c r="H4" s="276" t="s">
        <v>277</v>
      </c>
      <c r="I4" s="276" t="s">
        <v>166</v>
      </c>
      <c r="J4" s="275">
        <v>45318</v>
      </c>
      <c r="K4" s="276" t="s">
        <v>144</v>
      </c>
      <c r="L4" s="279">
        <v>6356456</v>
      </c>
      <c r="M4" s="281">
        <v>100</v>
      </c>
      <c r="N4" s="273">
        <v>175032194</v>
      </c>
    </row>
    <row r="5" spans="1:14" ht="39" customHeight="1" x14ac:dyDescent="0.25">
      <c r="A5" s="280">
        <v>3</v>
      </c>
      <c r="B5" s="346" t="s">
        <v>222</v>
      </c>
      <c r="C5" s="280">
        <v>43</v>
      </c>
      <c r="D5" s="282">
        <v>45299</v>
      </c>
      <c r="E5" s="341" t="s">
        <v>168</v>
      </c>
      <c r="F5" s="280" t="s">
        <v>138</v>
      </c>
      <c r="G5" s="280">
        <v>2</v>
      </c>
      <c r="H5" s="278" t="s">
        <v>169</v>
      </c>
      <c r="I5" s="278" t="s">
        <v>166</v>
      </c>
      <c r="J5" s="282">
        <v>45321</v>
      </c>
      <c r="K5" s="278" t="s">
        <v>144</v>
      </c>
      <c r="L5" s="283">
        <v>6303861</v>
      </c>
      <c r="M5" s="281">
        <v>100</v>
      </c>
      <c r="N5" s="273">
        <v>168728333</v>
      </c>
    </row>
    <row r="6" spans="1:14" ht="60.75" customHeight="1" x14ac:dyDescent="0.25">
      <c r="A6" s="280">
        <v>4</v>
      </c>
      <c r="B6" s="346" t="s">
        <v>276</v>
      </c>
      <c r="C6" s="284">
        <v>56</v>
      </c>
      <c r="D6" s="282">
        <v>45301</v>
      </c>
      <c r="E6" s="341" t="s">
        <v>286</v>
      </c>
      <c r="F6" s="280" t="s">
        <v>165</v>
      </c>
      <c r="G6" s="280">
        <v>4</v>
      </c>
      <c r="H6" s="278" t="s">
        <v>250</v>
      </c>
      <c r="I6" s="278" t="s">
        <v>166</v>
      </c>
      <c r="J6" s="282">
        <v>45344</v>
      </c>
      <c r="K6" s="278" t="s">
        <v>144</v>
      </c>
      <c r="L6" s="285">
        <v>5327735</v>
      </c>
      <c r="M6" s="281">
        <v>100</v>
      </c>
      <c r="N6" s="273">
        <v>163400598</v>
      </c>
    </row>
    <row r="7" spans="1:14" ht="39" customHeight="1" x14ac:dyDescent="0.25">
      <c r="A7" s="280">
        <v>5</v>
      </c>
      <c r="B7" s="346" t="s">
        <v>155</v>
      </c>
      <c r="C7" s="286">
        <v>67</v>
      </c>
      <c r="D7" s="282">
        <v>45302</v>
      </c>
      <c r="E7" s="341" t="s">
        <v>170</v>
      </c>
      <c r="F7" s="280" t="s">
        <v>165</v>
      </c>
      <c r="G7" s="280">
        <v>3</v>
      </c>
      <c r="H7" s="278" t="s">
        <v>206</v>
      </c>
      <c r="I7" s="278" t="s">
        <v>166</v>
      </c>
      <c r="J7" s="282">
        <v>45322</v>
      </c>
      <c r="K7" s="278" t="s">
        <v>144</v>
      </c>
      <c r="L7" s="287">
        <v>6274275</v>
      </c>
      <c r="M7" s="281">
        <v>100</v>
      </c>
      <c r="N7" s="273">
        <v>157126323</v>
      </c>
    </row>
    <row r="8" spans="1:14" ht="39" customHeight="1" x14ac:dyDescent="0.25">
      <c r="A8" s="280">
        <v>6</v>
      </c>
      <c r="B8" s="346" t="s">
        <v>275</v>
      </c>
      <c r="C8" s="280">
        <v>81</v>
      </c>
      <c r="D8" s="282">
        <v>45307</v>
      </c>
      <c r="E8" s="341" t="s">
        <v>171</v>
      </c>
      <c r="F8" s="280" t="s">
        <v>165</v>
      </c>
      <c r="G8" s="288">
        <v>5</v>
      </c>
      <c r="H8" s="289" t="s">
        <v>73</v>
      </c>
      <c r="I8" s="278" t="s">
        <v>166</v>
      </c>
      <c r="J8" s="282">
        <v>45322</v>
      </c>
      <c r="K8" s="278" t="s">
        <v>144</v>
      </c>
      <c r="L8" s="287">
        <v>6334065</v>
      </c>
      <c r="M8" s="281">
        <v>100</v>
      </c>
      <c r="N8" s="273">
        <v>150792258</v>
      </c>
    </row>
    <row r="9" spans="1:14" ht="39" customHeight="1" x14ac:dyDescent="0.25">
      <c r="A9" s="280">
        <v>7</v>
      </c>
      <c r="B9" s="346" t="s">
        <v>201</v>
      </c>
      <c r="C9" s="286">
        <v>121</v>
      </c>
      <c r="D9" s="282">
        <v>45313</v>
      </c>
      <c r="E9" s="341" t="s">
        <v>172</v>
      </c>
      <c r="F9" s="280" t="s">
        <v>165</v>
      </c>
      <c r="G9" s="280">
        <v>9</v>
      </c>
      <c r="H9" s="278" t="s">
        <v>205</v>
      </c>
      <c r="I9" s="278" t="s">
        <v>166</v>
      </c>
      <c r="J9" s="282">
        <v>45327</v>
      </c>
      <c r="K9" s="278" t="s">
        <v>144</v>
      </c>
      <c r="L9" s="287">
        <v>6301169</v>
      </c>
      <c r="M9" s="281">
        <v>100</v>
      </c>
      <c r="N9" s="273">
        <v>144491089</v>
      </c>
    </row>
    <row r="10" spans="1:14" ht="39" customHeight="1" x14ac:dyDescent="0.25">
      <c r="A10" s="280">
        <v>8</v>
      </c>
      <c r="B10" s="346" t="s">
        <v>275</v>
      </c>
      <c r="C10" s="280">
        <v>122</v>
      </c>
      <c r="D10" s="282">
        <v>45313</v>
      </c>
      <c r="E10" s="341" t="s">
        <v>268</v>
      </c>
      <c r="F10" s="280" t="s">
        <v>165</v>
      </c>
      <c r="G10" s="280">
        <v>10</v>
      </c>
      <c r="H10" s="278" t="s">
        <v>278</v>
      </c>
      <c r="I10" s="278" t="s">
        <v>166</v>
      </c>
      <c r="J10" s="282">
        <v>45327</v>
      </c>
      <c r="K10" s="278" t="s">
        <v>144</v>
      </c>
      <c r="L10" s="290">
        <v>6407442</v>
      </c>
      <c r="M10" s="281">
        <v>100</v>
      </c>
      <c r="N10" s="273">
        <v>138083647</v>
      </c>
    </row>
    <row r="11" spans="1:14" ht="39" customHeight="1" x14ac:dyDescent="0.25">
      <c r="A11" s="280">
        <v>9</v>
      </c>
      <c r="B11" s="346" t="s">
        <v>275</v>
      </c>
      <c r="C11" s="280">
        <v>195</v>
      </c>
      <c r="D11" s="282">
        <v>45317</v>
      </c>
      <c r="E11" s="341" t="s">
        <v>173</v>
      </c>
      <c r="F11" s="280" t="s">
        <v>138</v>
      </c>
      <c r="G11" s="280">
        <v>15</v>
      </c>
      <c r="H11" s="278" t="s">
        <v>174</v>
      </c>
      <c r="I11" s="278" t="s">
        <v>166</v>
      </c>
      <c r="J11" s="282">
        <v>45337</v>
      </c>
      <c r="K11" s="278" t="s">
        <v>144</v>
      </c>
      <c r="L11" s="290">
        <v>6309385</v>
      </c>
      <c r="M11" s="281">
        <v>100</v>
      </c>
      <c r="N11" s="273">
        <v>131774262</v>
      </c>
    </row>
    <row r="12" spans="1:14" ht="39" customHeight="1" x14ac:dyDescent="0.25">
      <c r="A12" s="274">
        <v>10</v>
      </c>
      <c r="B12" s="346" t="s">
        <v>219</v>
      </c>
      <c r="C12" s="286">
        <v>274</v>
      </c>
      <c r="D12" s="282">
        <v>45329</v>
      </c>
      <c r="E12" s="341" t="s">
        <v>175</v>
      </c>
      <c r="F12" s="280" t="s">
        <v>165</v>
      </c>
      <c r="G12" s="291">
        <v>11</v>
      </c>
      <c r="H12" s="292" t="s">
        <v>277</v>
      </c>
      <c r="I12" s="278" t="s">
        <v>166</v>
      </c>
      <c r="J12" s="282">
        <v>45341</v>
      </c>
      <c r="K12" s="278" t="s">
        <v>144</v>
      </c>
      <c r="L12" s="283">
        <v>6076816</v>
      </c>
      <c r="M12" s="281">
        <v>100</v>
      </c>
      <c r="N12" s="273">
        <v>125697446</v>
      </c>
    </row>
    <row r="13" spans="1:14" ht="39" customHeight="1" x14ac:dyDescent="0.25">
      <c r="A13" s="280">
        <v>11</v>
      </c>
      <c r="B13" s="347" t="s">
        <v>216</v>
      </c>
      <c r="C13" s="286">
        <v>279</v>
      </c>
      <c r="D13" s="294">
        <v>45329</v>
      </c>
      <c r="E13" s="342" t="s">
        <v>175</v>
      </c>
      <c r="F13" s="295" t="s">
        <v>165</v>
      </c>
      <c r="G13" s="288">
        <v>12</v>
      </c>
      <c r="H13" s="296" t="s">
        <v>73</v>
      </c>
      <c r="I13" s="278" t="s">
        <v>166</v>
      </c>
      <c r="J13" s="297">
        <v>45369</v>
      </c>
      <c r="K13" s="298" t="s">
        <v>149</v>
      </c>
      <c r="L13" s="299">
        <v>6185668</v>
      </c>
      <c r="M13" s="281">
        <v>100</v>
      </c>
      <c r="N13" s="273">
        <v>119511778</v>
      </c>
    </row>
    <row r="14" spans="1:14" ht="39" customHeight="1" x14ac:dyDescent="0.25">
      <c r="A14" s="280">
        <v>12</v>
      </c>
      <c r="B14" s="347" t="s">
        <v>222</v>
      </c>
      <c r="C14" s="293">
        <v>438</v>
      </c>
      <c r="D14" s="297">
        <v>45364</v>
      </c>
      <c r="E14" s="343" t="s">
        <v>280</v>
      </c>
      <c r="F14" s="293" t="s">
        <v>165</v>
      </c>
      <c r="G14" s="293">
        <v>20</v>
      </c>
      <c r="H14" s="298" t="s">
        <v>279</v>
      </c>
      <c r="I14" s="298" t="s">
        <v>166</v>
      </c>
      <c r="J14" s="297">
        <v>45369</v>
      </c>
      <c r="K14" s="298" t="s">
        <v>151</v>
      </c>
      <c r="L14" s="273">
        <v>603249</v>
      </c>
      <c r="M14" s="281">
        <v>100</v>
      </c>
      <c r="N14" s="273">
        <v>118908529</v>
      </c>
    </row>
    <row r="15" spans="1:14" ht="39" customHeight="1" x14ac:dyDescent="0.25">
      <c r="A15" s="280">
        <v>13</v>
      </c>
      <c r="B15" s="346" t="s">
        <v>201</v>
      </c>
      <c r="C15" s="280">
        <v>16</v>
      </c>
      <c r="D15" s="300">
        <v>45406</v>
      </c>
      <c r="E15" s="341" t="s">
        <v>269</v>
      </c>
      <c r="F15" s="280" t="s">
        <v>165</v>
      </c>
      <c r="G15" s="280" t="s">
        <v>176</v>
      </c>
      <c r="H15" s="278" t="s">
        <v>177</v>
      </c>
      <c r="I15" s="278" t="s">
        <v>166</v>
      </c>
      <c r="J15" s="300">
        <v>45419</v>
      </c>
      <c r="K15" s="278" t="s">
        <v>147</v>
      </c>
      <c r="L15" s="301">
        <v>3624984</v>
      </c>
      <c r="M15" s="281">
        <v>100</v>
      </c>
      <c r="N15" s="301">
        <v>115283545</v>
      </c>
    </row>
    <row r="16" spans="1:14" ht="39" customHeight="1" x14ac:dyDescent="0.25">
      <c r="A16" s="274">
        <v>14</v>
      </c>
      <c r="B16" s="339" t="s">
        <v>39</v>
      </c>
      <c r="C16" s="286">
        <v>802</v>
      </c>
      <c r="D16" s="275">
        <v>45428</v>
      </c>
      <c r="E16" s="309" t="s">
        <v>270</v>
      </c>
      <c r="F16" s="274" t="s">
        <v>165</v>
      </c>
      <c r="G16" s="274">
        <v>34</v>
      </c>
      <c r="H16" s="276" t="s">
        <v>281</v>
      </c>
      <c r="I16" s="276" t="s">
        <v>166</v>
      </c>
      <c r="J16" s="275">
        <v>45510</v>
      </c>
      <c r="K16" s="276" t="s">
        <v>178</v>
      </c>
      <c r="L16" s="303">
        <v>6327081</v>
      </c>
      <c r="M16" s="281">
        <v>100</v>
      </c>
      <c r="N16" s="305">
        <v>108956464</v>
      </c>
    </row>
    <row r="17" spans="1:15" ht="39" customHeight="1" x14ac:dyDescent="0.25">
      <c r="A17" s="274">
        <v>15</v>
      </c>
      <c r="B17" s="339" t="s">
        <v>179</v>
      </c>
      <c r="C17" s="286">
        <v>803</v>
      </c>
      <c r="D17" s="275">
        <v>45428</v>
      </c>
      <c r="E17" s="309" t="s">
        <v>271</v>
      </c>
      <c r="F17" s="274" t="s">
        <v>165</v>
      </c>
      <c r="G17" s="274">
        <v>31</v>
      </c>
      <c r="H17" s="276" t="s">
        <v>262</v>
      </c>
      <c r="I17" s="276" t="s">
        <v>180</v>
      </c>
      <c r="J17" s="282">
        <v>45572</v>
      </c>
      <c r="K17" s="278" t="s">
        <v>159</v>
      </c>
      <c r="L17" s="306">
        <v>4469640</v>
      </c>
      <c r="M17" s="281">
        <v>100</v>
      </c>
      <c r="N17" s="301">
        <v>104486824</v>
      </c>
      <c r="O17" s="267"/>
    </row>
    <row r="18" spans="1:15" ht="39" customHeight="1" x14ac:dyDescent="0.25">
      <c r="A18" s="274">
        <v>16</v>
      </c>
      <c r="B18" s="339" t="s">
        <v>216</v>
      </c>
      <c r="C18" s="286">
        <v>804</v>
      </c>
      <c r="D18" s="275">
        <v>45428</v>
      </c>
      <c r="E18" s="309" t="s">
        <v>181</v>
      </c>
      <c r="F18" s="274" t="s">
        <v>165</v>
      </c>
      <c r="G18" s="274">
        <v>32</v>
      </c>
      <c r="H18" s="276" t="s">
        <v>182</v>
      </c>
      <c r="I18" s="276" t="s">
        <v>166</v>
      </c>
      <c r="J18" s="300">
        <v>45437</v>
      </c>
      <c r="K18" s="278" t="s">
        <v>147</v>
      </c>
      <c r="L18" s="290">
        <v>6512177</v>
      </c>
      <c r="M18" s="281">
        <v>100</v>
      </c>
      <c r="N18" s="301">
        <v>97974647</v>
      </c>
      <c r="O18" s="267"/>
    </row>
    <row r="19" spans="1:15" ht="39" customHeight="1" x14ac:dyDescent="0.25">
      <c r="A19" s="274">
        <v>17</v>
      </c>
      <c r="B19" s="346" t="s">
        <v>201</v>
      </c>
      <c r="C19" s="307">
        <v>938</v>
      </c>
      <c r="D19" s="275">
        <v>45455</v>
      </c>
      <c r="E19" s="341" t="s">
        <v>272</v>
      </c>
      <c r="F19" s="307" t="s">
        <v>165</v>
      </c>
      <c r="G19" s="307">
        <v>35</v>
      </c>
      <c r="H19" s="302" t="s">
        <v>183</v>
      </c>
      <c r="I19" s="302" t="s">
        <v>166</v>
      </c>
      <c r="J19" s="300">
        <v>45475</v>
      </c>
      <c r="K19" s="302" t="s">
        <v>184</v>
      </c>
      <c r="L19" s="308">
        <v>6413148</v>
      </c>
      <c r="M19" s="281">
        <v>100</v>
      </c>
      <c r="N19" s="301">
        <v>91561499</v>
      </c>
      <c r="O19" s="267"/>
    </row>
    <row r="20" spans="1:15" ht="39" customHeight="1" x14ac:dyDescent="0.25">
      <c r="A20" s="274">
        <v>18</v>
      </c>
      <c r="B20" s="339" t="s">
        <v>185</v>
      </c>
      <c r="C20" s="274">
        <v>958</v>
      </c>
      <c r="D20" s="275">
        <v>45464</v>
      </c>
      <c r="E20" s="309" t="s">
        <v>273</v>
      </c>
      <c r="F20" s="274" t="s">
        <v>165</v>
      </c>
      <c r="G20" s="274">
        <v>37</v>
      </c>
      <c r="H20" s="276" t="s">
        <v>186</v>
      </c>
      <c r="I20" s="309" t="s">
        <v>139</v>
      </c>
      <c r="J20" s="275">
        <v>45524</v>
      </c>
      <c r="K20" s="276" t="s">
        <v>178</v>
      </c>
      <c r="L20" s="287">
        <v>2420000</v>
      </c>
      <c r="M20" s="281">
        <v>100</v>
      </c>
      <c r="N20" s="301">
        <v>89141499</v>
      </c>
      <c r="O20" s="267"/>
    </row>
    <row r="21" spans="1:15" ht="39" customHeight="1" x14ac:dyDescent="0.25">
      <c r="A21" s="280">
        <v>19</v>
      </c>
      <c r="B21" s="348" t="s">
        <v>201</v>
      </c>
      <c r="C21" s="307">
        <v>984</v>
      </c>
      <c r="D21" s="300">
        <v>45470</v>
      </c>
      <c r="E21" s="344" t="s">
        <v>187</v>
      </c>
      <c r="F21" s="307" t="s">
        <v>165</v>
      </c>
      <c r="G21" s="307">
        <v>36</v>
      </c>
      <c r="H21" s="302" t="s">
        <v>285</v>
      </c>
      <c r="I21" s="302" t="s">
        <v>139</v>
      </c>
      <c r="J21" s="300">
        <v>45475</v>
      </c>
      <c r="K21" s="302" t="s">
        <v>184</v>
      </c>
      <c r="L21" s="301">
        <v>6414633</v>
      </c>
      <c r="M21" s="281">
        <v>100</v>
      </c>
      <c r="N21" s="301">
        <v>82726866</v>
      </c>
      <c r="O21" s="267"/>
    </row>
    <row r="22" spans="1:15" ht="39" customHeight="1" x14ac:dyDescent="0.25">
      <c r="A22" s="274">
        <v>22</v>
      </c>
      <c r="B22" s="339" t="s">
        <v>216</v>
      </c>
      <c r="C22" s="286">
        <v>1127</v>
      </c>
      <c r="D22" s="275">
        <v>45498</v>
      </c>
      <c r="E22" s="309" t="s">
        <v>188</v>
      </c>
      <c r="F22" s="274" t="s">
        <v>165</v>
      </c>
      <c r="G22" s="274">
        <v>43</v>
      </c>
      <c r="H22" s="276" t="s">
        <v>282</v>
      </c>
      <c r="I22" s="276" t="s">
        <v>139</v>
      </c>
      <c r="J22" s="282">
        <v>45514</v>
      </c>
      <c r="K22" s="278" t="s">
        <v>178</v>
      </c>
      <c r="L22" s="287">
        <v>6247500</v>
      </c>
      <c r="M22" s="281">
        <v>100</v>
      </c>
      <c r="N22" s="301">
        <v>76479366</v>
      </c>
      <c r="O22" s="267"/>
    </row>
    <row r="23" spans="1:15" ht="39" customHeight="1" x14ac:dyDescent="0.25">
      <c r="A23" s="310">
        <v>23</v>
      </c>
      <c r="B23" s="349" t="s">
        <v>39</v>
      </c>
      <c r="C23" s="310">
        <v>1341</v>
      </c>
      <c r="D23" s="311">
        <v>45537</v>
      </c>
      <c r="E23" s="313" t="s">
        <v>189</v>
      </c>
      <c r="F23" s="310" t="s">
        <v>165</v>
      </c>
      <c r="G23" s="310">
        <v>49</v>
      </c>
      <c r="H23" s="312" t="s">
        <v>283</v>
      </c>
      <c r="I23" s="313" t="s">
        <v>139</v>
      </c>
      <c r="J23" s="311">
        <v>45594</v>
      </c>
      <c r="K23" s="312" t="s">
        <v>162</v>
      </c>
      <c r="L23" s="314">
        <v>6625000</v>
      </c>
      <c r="M23" s="315">
        <v>100</v>
      </c>
      <c r="N23" s="316">
        <v>69854366</v>
      </c>
      <c r="O23" s="267"/>
    </row>
    <row r="24" spans="1:15" ht="39" customHeight="1" x14ac:dyDescent="0.25">
      <c r="A24" s="310">
        <v>24</v>
      </c>
      <c r="B24" s="349" t="s">
        <v>275</v>
      </c>
      <c r="C24" s="310">
        <v>10396</v>
      </c>
      <c r="D24" s="311">
        <v>45559</v>
      </c>
      <c r="E24" s="313" t="s">
        <v>190</v>
      </c>
      <c r="F24" s="310" t="s">
        <v>165</v>
      </c>
      <c r="G24" s="310">
        <v>53</v>
      </c>
      <c r="H24" s="312" t="s">
        <v>191</v>
      </c>
      <c r="I24" s="313" t="s">
        <v>139</v>
      </c>
      <c r="J24" s="311">
        <v>45583</v>
      </c>
      <c r="K24" s="317" t="s">
        <v>162</v>
      </c>
      <c r="L24" s="318">
        <v>6592031</v>
      </c>
      <c r="M24" s="315">
        <v>100</v>
      </c>
      <c r="N24" s="319">
        <v>63262335</v>
      </c>
      <c r="O24" s="267"/>
    </row>
    <row r="25" spans="1:15" ht="39" customHeight="1" x14ac:dyDescent="0.25">
      <c r="A25" s="320">
        <v>25</v>
      </c>
      <c r="B25" s="350" t="s">
        <v>216</v>
      </c>
      <c r="C25" s="320">
        <v>1869</v>
      </c>
      <c r="D25" s="321">
        <v>45621</v>
      </c>
      <c r="E25" s="327" t="s">
        <v>192</v>
      </c>
      <c r="F25" s="320" t="s">
        <v>165</v>
      </c>
      <c r="G25" s="320">
        <v>59</v>
      </c>
      <c r="H25" s="323" t="s">
        <v>193</v>
      </c>
      <c r="I25" s="323" t="s">
        <v>194</v>
      </c>
      <c r="J25" s="321">
        <v>45631</v>
      </c>
      <c r="K25" s="323" t="s">
        <v>195</v>
      </c>
      <c r="L25" s="324">
        <v>2005031</v>
      </c>
      <c r="M25" s="325">
        <v>100</v>
      </c>
      <c r="N25" s="326">
        <v>61257304</v>
      </c>
      <c r="O25" s="267"/>
    </row>
    <row r="26" spans="1:15" ht="39" customHeight="1" x14ac:dyDescent="0.25">
      <c r="A26" s="320">
        <v>26</v>
      </c>
      <c r="B26" s="350" t="s">
        <v>39</v>
      </c>
      <c r="C26" s="320">
        <v>1685</v>
      </c>
      <c r="D26" s="321">
        <v>45595</v>
      </c>
      <c r="E26" s="327" t="s">
        <v>274</v>
      </c>
      <c r="F26" s="320" t="s">
        <v>165</v>
      </c>
      <c r="G26" s="320">
        <v>58</v>
      </c>
      <c r="H26" s="322" t="s">
        <v>196</v>
      </c>
      <c r="I26" s="327" t="s">
        <v>197</v>
      </c>
      <c r="J26" s="321">
        <v>45632</v>
      </c>
      <c r="K26" s="323" t="s">
        <v>195</v>
      </c>
      <c r="L26" s="328">
        <v>6497400</v>
      </c>
      <c r="M26" s="325">
        <v>100</v>
      </c>
      <c r="N26" s="329">
        <v>54759904</v>
      </c>
      <c r="O26" s="267"/>
    </row>
    <row r="27" spans="1:15" x14ac:dyDescent="0.25">
      <c r="A27" s="267"/>
      <c r="B27" s="330"/>
      <c r="C27" s="330"/>
      <c r="D27" s="330"/>
      <c r="E27" s="330"/>
      <c r="F27" s="330"/>
      <c r="G27" s="330"/>
      <c r="H27" s="330"/>
      <c r="I27" s="376" t="s">
        <v>198</v>
      </c>
      <c r="J27" s="376"/>
      <c r="K27" s="376"/>
      <c r="L27" s="331">
        <v>36667000</v>
      </c>
      <c r="M27" s="332"/>
      <c r="N27" s="304">
        <v>18092904</v>
      </c>
      <c r="O27" s="333"/>
    </row>
    <row r="28" spans="1:15" x14ac:dyDescent="0.25">
      <c r="A28" s="267"/>
      <c r="B28" s="330"/>
      <c r="C28" s="330"/>
      <c r="D28" s="330"/>
      <c r="E28" s="330"/>
      <c r="F28" s="330"/>
      <c r="G28" s="330"/>
      <c r="H28" s="330"/>
      <c r="I28" s="338"/>
      <c r="J28" s="338"/>
      <c r="K28" s="338"/>
      <c r="L28" s="306">
        <v>168377127</v>
      </c>
      <c r="M28" s="334"/>
      <c r="N28" s="335"/>
      <c r="O28" s="333"/>
    </row>
    <row r="29" spans="1:15" x14ac:dyDescent="0.25">
      <c r="A29" s="267"/>
      <c r="B29" s="330"/>
      <c r="C29" s="330"/>
      <c r="D29" s="330"/>
      <c r="E29" s="330"/>
      <c r="F29" s="330"/>
      <c r="G29" s="330"/>
      <c r="H29" s="330"/>
      <c r="I29" s="330"/>
      <c r="J29" s="330"/>
      <c r="K29" s="330"/>
      <c r="L29" s="333"/>
      <c r="M29" s="336"/>
      <c r="N29" s="337"/>
      <c r="O29" s="267"/>
    </row>
    <row r="30" spans="1:15" x14ac:dyDescent="0.25">
      <c r="A30" s="267"/>
      <c r="C30" s="267"/>
      <c r="D30" s="267"/>
      <c r="F30" s="267"/>
      <c r="G30" s="267"/>
      <c r="H30" s="267"/>
      <c r="I30" s="267"/>
      <c r="J30" s="267"/>
      <c r="K30" s="267"/>
      <c r="L30" s="333"/>
      <c r="M30" s="267"/>
      <c r="N30" s="267"/>
      <c r="O30" s="267"/>
    </row>
  </sheetData>
  <mergeCells count="1">
    <mergeCell ref="I27:K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Transparencia</cp:lastModifiedBy>
  <dcterms:created xsi:type="dcterms:W3CDTF">2025-05-14T13:02:43Z</dcterms:created>
  <dcterms:modified xsi:type="dcterms:W3CDTF">2025-05-14T15:52:51Z</dcterms:modified>
</cp:coreProperties>
</file>